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xr:revisionPtr revIDLastSave="0" documentId="13_ncr:1_{4B50B026-C1AC-42C2-8EE6-C1F04A5CCE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H32" i="1"/>
  <c r="I32" i="1"/>
  <c r="J32" i="1"/>
  <c r="J42" i="1"/>
  <c r="G42" i="1"/>
  <c r="L137" i="1"/>
  <c r="J137" i="1"/>
  <c r="I137" i="1"/>
  <c r="H137" i="1"/>
  <c r="G137" i="1"/>
  <c r="F137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F157" i="1" s="1"/>
  <c r="B138" i="1"/>
  <c r="A138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I42" i="1"/>
  <c r="H42" i="1"/>
  <c r="F42" i="1"/>
  <c r="B33" i="1"/>
  <c r="A33" i="1"/>
  <c r="L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L119" i="1"/>
  <c r="L100" i="1"/>
  <c r="L81" i="1"/>
  <c r="L43" i="1"/>
  <c r="F176" i="1"/>
  <c r="J43" i="1"/>
  <c r="J100" i="1"/>
  <c r="G43" i="1"/>
  <c r="J195" i="1"/>
  <c r="G195" i="1"/>
  <c r="L195" i="1"/>
  <c r="L157" i="1"/>
  <c r="J157" i="1"/>
  <c r="I157" i="1"/>
  <c r="H157" i="1"/>
  <c r="F138" i="1"/>
  <c r="I100" i="1"/>
  <c r="H100" i="1"/>
  <c r="L62" i="1"/>
  <c r="L24" i="1"/>
  <c r="H195" i="1"/>
  <c r="I176" i="1"/>
  <c r="H176" i="1"/>
  <c r="I119" i="1"/>
  <c r="G119" i="1"/>
  <c r="J119" i="1"/>
  <c r="F119" i="1"/>
  <c r="F100" i="1"/>
  <c r="I81" i="1"/>
  <c r="H81" i="1"/>
  <c r="G81" i="1"/>
  <c r="J81" i="1"/>
  <c r="I62" i="1"/>
  <c r="H62" i="1"/>
  <c r="G62" i="1"/>
  <c r="J62" i="1"/>
  <c r="F62" i="1"/>
  <c r="I43" i="1"/>
  <c r="H43" i="1"/>
  <c r="F43" i="1"/>
  <c r="I24" i="1"/>
  <c r="H24" i="1"/>
  <c r="J24" i="1"/>
  <c r="G24" i="1"/>
  <c r="H119" i="1"/>
  <c r="F81" i="1"/>
  <c r="I138" i="1"/>
  <c r="J138" i="1"/>
  <c r="H138" i="1"/>
  <c r="G138" i="1"/>
  <c r="L138" i="1"/>
  <c r="F24" i="1"/>
  <c r="L196" i="1" l="1"/>
  <c r="F196" i="1"/>
  <c r="I196" i="1"/>
  <c r="H196" i="1"/>
  <c r="J196" i="1"/>
  <c r="G196" i="1"/>
</calcChain>
</file>

<file path=xl/sharedStrings.xml><?xml version="1.0" encoding="utf-8"?>
<sst xmlns="http://schemas.openxmlformats.org/spreadsheetml/2006/main" count="327" uniqueCount="84">
  <si>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</si>
  <si>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</si>
  <si>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</si>
  <si>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</si>
  <si>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</si>
  <si>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</si>
  <si>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</si>
  <si>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</si>
  <si>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</si>
  <si>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</si>
  <si>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</si>
  <si>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</si>
  <si>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</si>
  <si>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</si>
  <si>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</si>
  <si>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</si>
  <si>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</si>
  <si>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</si>
  <si>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</si>
  <si>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</si>
  <si>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</si>
  <si>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</si>
  <si>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</si>
  <si>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</si>
  <si>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</si>
  <si>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</si>
  <si>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</si>
  <si>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</si>
  <si>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</si>
  <si>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</si>
  <si>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</si>
  <si>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</si>
  <si>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</si>
  <si>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</si>
  <si>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</si>
  <si>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</si>
  <si>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</si>
  <si>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</si>
  <si>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</si>
  <si>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</si>
  <si>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Директор</t>
  </si>
  <si>
    <t>Гуляш</t>
  </si>
  <si>
    <t>Макароны</t>
  </si>
  <si>
    <t>Хлеб ржаной</t>
  </si>
  <si>
    <t>1.6</t>
  </si>
  <si>
    <t>1.5</t>
  </si>
  <si>
    <t>Картофельное пюре</t>
  </si>
  <si>
    <t>Икра свекольная</t>
  </si>
  <si>
    <t>Борщ с капустой и картофелем</t>
  </si>
  <si>
    <t>Бифштекс п/ф с соусом томатным</t>
  </si>
  <si>
    <t>101/248</t>
  </si>
  <si>
    <t>Каша гречневая</t>
  </si>
  <si>
    <t>Напиток из плодов шиповника</t>
  </si>
  <si>
    <t>Голень куриная в сметанном соусе</t>
  </si>
  <si>
    <t>Компот из с/м ягод</t>
  </si>
  <si>
    <t>Рассольник ленинградский</t>
  </si>
  <si>
    <t>Рис с овощами</t>
  </si>
  <si>
    <t>8.3</t>
  </si>
  <si>
    <t>Винегрет</t>
  </si>
  <si>
    <t>Плов из курицы</t>
  </si>
  <si>
    <t>Чай</t>
  </si>
  <si>
    <t>МКОУ Карасевская СОШ</t>
  </si>
  <si>
    <t>Каша гречневая молочная</t>
  </si>
  <si>
    <t>Кофейный напиток</t>
  </si>
  <si>
    <t>Каша рисовая</t>
  </si>
  <si>
    <t>Каша ячневая</t>
  </si>
  <si>
    <t>Каша пшеничная</t>
  </si>
  <si>
    <t>Компот из сухофруктов</t>
  </si>
  <si>
    <t>Каша манная</t>
  </si>
  <si>
    <t>Рагу из курицы</t>
  </si>
  <si>
    <t>Бутерброд с повидлом</t>
  </si>
  <si>
    <t xml:space="preserve">Суп с горохом и гренками </t>
  </si>
  <si>
    <t>Суп молочный с макаронами</t>
  </si>
  <si>
    <t xml:space="preserve">Салат из свежей капусты, моркови и кукурузы </t>
  </si>
  <si>
    <t>10</t>
  </si>
  <si>
    <t>Бутерброд с маслом</t>
  </si>
  <si>
    <t>Сырники из творога</t>
  </si>
  <si>
    <t>Какао с молоком</t>
  </si>
  <si>
    <t>Суп с макаронами</t>
  </si>
  <si>
    <t>Голушкова Н. И.</t>
  </si>
  <si>
    <t>Рыба припущенная в молоке</t>
  </si>
  <si>
    <t>Яблоко</t>
  </si>
  <si>
    <t>пром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</si>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</sst>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11" fillId="4" borderId="2" xfId="1" applyFill="1" applyBorder="1" applyProtection="1">
      <protection locked="0"/>
    </xf>
    <xf numFmtId="0" fontId="11" fillId="4" borderId="1" xfId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1" fontId="11" fillId="4" borderId="1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2" fontId="11" fillId="4" borderId="1" xfId="1" applyNumberFormat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1" fontId="11" fillId="4" borderId="1" xfId="1" applyNumberFormat="1" applyFill="1" applyBorder="1" applyAlignment="1" applyProtection="1">
      <alignment horizontal="right"/>
      <protection locked="0"/>
    </xf>
    <xf numFmtId="2" fontId="11" fillId="4" borderId="1" xfId="1" applyNumberFormat="1" applyFill="1" applyBorder="1" applyAlignment="1" applyProtection="1">
      <alignment horizontal="right"/>
      <protection locked="0"/>
    </xf>
    <xf numFmtId="0" fontId="11" fillId="4" borderId="1" xfId="1" applyFill="1" applyBorder="1" applyAlignment="1" applyProtection="1">
      <alignment horizontal="right"/>
      <protection locked="0"/>
    </xf>
    <xf numFmtId="0" fontId="11" fillId="4" borderId="15" xfId="1" applyFill="1" applyBorder="1" applyAlignment="1" applyProtection="1">
      <alignment horizontal="right"/>
      <protection locked="0"/>
    </xf>
    <xf numFmtId="1" fontId="11" fillId="4" borderId="1" xfId="1" applyNumberFormat="1" applyFill="1" applyBorder="1" applyAlignment="1" applyProtection="1">
      <alignment horizontal="right"/>
      <protection locked="0"/>
    </xf>
    <xf numFmtId="2" fontId="11" fillId="4" borderId="1" xfId="1" applyNumberFormat="1" applyFill="1" applyBorder="1" applyAlignment="1" applyProtection="1">
      <alignment horizontal="right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80" zoomScaleNormal="80" workbookViewId="0">
      <pane xSplit="4" ySplit="5" topLeftCell="E167" activePane="bottomRight" state="frozen"/>
      <selection pane="topRight" activeCell="E1" sqref="E1"/>
      <selection pane="bottomLeft" activeCell="A6" sqref="A6"/>
      <selection pane="bottomRight" activeCell="H178" sqref="H1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6" t="s">
        <v>61</v>
      </c>
      <c r="D1" s="87"/>
      <c r="E1" s="88"/>
      <c r="F1" s="12" t="s">
        <v>16</v>
      </c>
      <c r="G1" s="2" t="s">
        <v>17</v>
      </c>
      <c r="H1" s="89" t="s">
        <v>40</v>
      </c>
      <c r="I1" s="90"/>
      <c r="J1" s="90"/>
      <c r="K1" s="90"/>
    </row>
    <row r="2" spans="1:12" ht="18" x14ac:dyDescent="0.2">
      <c r="A2" s="35" t="s">
        <v>6</v>
      </c>
      <c r="C2" s="2"/>
      <c r="G2" s="2" t="s">
        <v>18</v>
      </c>
      <c r="H2" s="89" t="s">
        <v>79</v>
      </c>
      <c r="I2" s="90"/>
      <c r="J2" s="90"/>
      <c r="K2" s="9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200</v>
      </c>
      <c r="G6" s="40">
        <v>10.199999999999999</v>
      </c>
      <c r="H6" s="40">
        <v>11.1</v>
      </c>
      <c r="I6" s="40">
        <v>35.700000000000003</v>
      </c>
      <c r="J6" s="40">
        <v>289</v>
      </c>
      <c r="K6" s="41">
        <v>193</v>
      </c>
      <c r="L6" s="40">
        <v>13.2</v>
      </c>
    </row>
    <row r="7" spans="1:12" ht="15" x14ac:dyDescent="0.25">
      <c r="A7" s="23"/>
      <c r="B7" s="15"/>
      <c r="C7" s="11"/>
      <c r="D7" s="6"/>
      <c r="E7" s="42" t="s">
        <v>70</v>
      </c>
      <c r="F7" s="43">
        <v>30</v>
      </c>
      <c r="G7" s="43">
        <v>1.2</v>
      </c>
      <c r="H7" s="43">
        <v>4.5999999999999996</v>
      </c>
      <c r="I7" s="43">
        <v>15.5</v>
      </c>
      <c r="J7" s="43">
        <v>101</v>
      </c>
      <c r="K7" s="44">
        <v>4</v>
      </c>
      <c r="L7" s="43">
        <v>6.3</v>
      </c>
    </row>
    <row r="8" spans="1:12" ht="15" x14ac:dyDescent="0.25">
      <c r="A8" s="23"/>
      <c r="B8" s="15"/>
      <c r="C8" s="11"/>
      <c r="D8" s="7" t="s">
        <v>22</v>
      </c>
      <c r="E8" s="42" t="s">
        <v>60</v>
      </c>
      <c r="F8" s="43">
        <v>200</v>
      </c>
      <c r="G8" s="43">
        <v>0.2</v>
      </c>
      <c r="H8" s="43">
        <v>0</v>
      </c>
      <c r="I8" s="43">
        <v>9.1</v>
      </c>
      <c r="J8" s="43">
        <v>36</v>
      </c>
      <c r="K8" s="44">
        <v>300</v>
      </c>
      <c r="L8" s="43">
        <v>1.6</v>
      </c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2.6</v>
      </c>
      <c r="H9" s="43">
        <v>0.5</v>
      </c>
      <c r="I9" s="43">
        <v>13.2</v>
      </c>
      <c r="J9" s="43">
        <v>77.2</v>
      </c>
      <c r="K9" s="83" t="s">
        <v>44</v>
      </c>
      <c r="L9" s="43">
        <v>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43</v>
      </c>
      <c r="F11" s="43">
        <v>40</v>
      </c>
      <c r="G11" s="43">
        <v>3.2</v>
      </c>
      <c r="H11" s="43">
        <v>0.4</v>
      </c>
      <c r="I11" s="43">
        <v>19.3</v>
      </c>
      <c r="J11" s="43">
        <v>98.4</v>
      </c>
      <c r="K11" s="83" t="s">
        <v>45</v>
      </c>
      <c r="L11" s="43">
        <v>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83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>SUM(G6:G12)</f>
        <v>17.399999999999999</v>
      </c>
      <c r="H13" s="19">
        <f t="shared" ref="H13:I13" si="0">SUM(H6:H12)</f>
        <v>16.599999999999998</v>
      </c>
      <c r="I13" s="19">
        <f t="shared" si="0"/>
        <v>92.8</v>
      </c>
      <c r="J13" s="19">
        <f>SUM(J6:J12)</f>
        <v>601.6</v>
      </c>
      <c r="K13" s="25"/>
      <c r="L13" s="19">
        <f t="shared" ref="L13" si="1">SUM(L6:L12)</f>
        <v>29.1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</row>
    <row r="15" spans="1:12" ht="15" x14ac:dyDescent="0.25">
      <c r="A15" s="23"/>
      <c r="B15" s="15"/>
      <c r="C15" s="11"/>
      <c r="D15" s="7" t="s">
        <v>27</v>
      </c>
      <c r="E15" s="42" t="s">
        <v>71</v>
      </c>
      <c r="F15" s="43">
        <v>270</v>
      </c>
      <c r="G15" s="43">
        <v>7.3</v>
      </c>
      <c r="H15" s="43">
        <v>5</v>
      </c>
      <c r="I15" s="43">
        <v>33.9</v>
      </c>
      <c r="J15" s="43">
        <v>223</v>
      </c>
      <c r="K15" s="44">
        <v>65</v>
      </c>
      <c r="L15" s="43">
        <v>4.4000000000000004</v>
      </c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130</v>
      </c>
      <c r="G16" s="43">
        <v>19</v>
      </c>
      <c r="H16" s="43">
        <v>14.8</v>
      </c>
      <c r="I16" s="43">
        <v>21.6</v>
      </c>
      <c r="J16" s="43">
        <v>300</v>
      </c>
      <c r="K16" s="44" t="s">
        <v>50</v>
      </c>
      <c r="L16" s="43">
        <v>20.32</v>
      </c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5.4</v>
      </c>
      <c r="H17" s="43">
        <v>3.6</v>
      </c>
      <c r="I17" s="43">
        <v>32.4</v>
      </c>
      <c r="J17" s="43">
        <v>188.9</v>
      </c>
      <c r="K17" s="44">
        <v>227</v>
      </c>
      <c r="L17" s="43">
        <v>9.6199999999999992</v>
      </c>
    </row>
    <row r="18" spans="1:12" ht="15" x14ac:dyDescent="0.25">
      <c r="A18" s="23"/>
      <c r="B18" s="15"/>
      <c r="C18" s="11"/>
      <c r="D18" s="7" t="s">
        <v>30</v>
      </c>
      <c r="E18" s="42" t="s">
        <v>67</v>
      </c>
      <c r="F18" s="43">
        <v>200</v>
      </c>
      <c r="G18" s="43">
        <v>1.2</v>
      </c>
      <c r="H18" s="43">
        <v>0.1</v>
      </c>
      <c r="I18" s="43">
        <v>29.5</v>
      </c>
      <c r="J18" s="43">
        <v>127</v>
      </c>
      <c r="K18" s="44">
        <v>310</v>
      </c>
      <c r="L18" s="43">
        <v>7.82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40</v>
      </c>
      <c r="G19" s="43">
        <v>2.6</v>
      </c>
      <c r="H19" s="43">
        <v>0.5</v>
      </c>
      <c r="I19" s="43">
        <v>13.2</v>
      </c>
      <c r="J19" s="43">
        <v>77.2</v>
      </c>
      <c r="K19" s="83" t="s">
        <v>44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40</v>
      </c>
      <c r="G20" s="43">
        <v>3.2</v>
      </c>
      <c r="H20" s="43">
        <v>0.4</v>
      </c>
      <c r="I20" s="43">
        <v>19.3</v>
      </c>
      <c r="J20" s="43">
        <v>98.4</v>
      </c>
      <c r="K20" s="83" t="s">
        <v>45</v>
      </c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SUM(F15:F22)</f>
        <v>830</v>
      </c>
      <c r="G23" s="19">
        <f>SUM(G15:G22)</f>
        <v>38.70000000000001</v>
      </c>
      <c r="H23" s="19">
        <f>SUM(H15:H22)</f>
        <v>24.400000000000002</v>
      </c>
      <c r="I23" s="19">
        <f>SUM(I15:I22)</f>
        <v>149.9</v>
      </c>
      <c r="J23" s="19">
        <f>SUM(J15:J22)</f>
        <v>1014.5</v>
      </c>
      <c r="K23" s="25"/>
      <c r="L23" s="19">
        <f>SUM(L15:L22)</f>
        <v>50.16</v>
      </c>
    </row>
    <row r="24" spans="1:12" ht="15.75" thickBot="1" x14ac:dyDescent="0.25">
      <c r="A24" s="29">
        <f>A6</f>
        <v>1</v>
      </c>
      <c r="B24" s="30">
        <f>B6</f>
        <v>1</v>
      </c>
      <c r="C24" s="91" t="s">
        <v>4</v>
      </c>
      <c r="D24" s="92"/>
      <c r="E24" s="31"/>
      <c r="F24" s="32">
        <f>F13+F23</f>
        <v>1340</v>
      </c>
      <c r="G24" s="32">
        <f t="shared" ref="G24:J24" si="2">G13+G23</f>
        <v>56.100000000000009</v>
      </c>
      <c r="H24" s="32">
        <f t="shared" si="2"/>
        <v>41</v>
      </c>
      <c r="I24" s="32">
        <f t="shared" si="2"/>
        <v>242.7</v>
      </c>
      <c r="J24" s="32">
        <f t="shared" si="2"/>
        <v>1616.1</v>
      </c>
      <c r="K24" s="32"/>
      <c r="L24" s="32">
        <f t="shared" ref="L24" si="3">L13+L23</f>
        <v>79.259999999999991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72</v>
      </c>
      <c r="F25" s="40">
        <v>250</v>
      </c>
      <c r="G25" s="40">
        <v>10.4</v>
      </c>
      <c r="H25" s="40">
        <v>9.8000000000000007</v>
      </c>
      <c r="I25" s="40">
        <v>19.899999999999999</v>
      </c>
      <c r="J25" s="40">
        <v>150</v>
      </c>
      <c r="K25" s="53">
        <v>78</v>
      </c>
      <c r="L25" s="40">
        <v>16.47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52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1.5</v>
      </c>
      <c r="H27" s="43">
        <v>7</v>
      </c>
      <c r="I27" s="43">
        <v>12.8</v>
      </c>
      <c r="J27" s="43">
        <v>67</v>
      </c>
      <c r="K27" s="52">
        <v>286</v>
      </c>
      <c r="L27" s="43">
        <v>13.6</v>
      </c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60</v>
      </c>
      <c r="G28" s="43">
        <v>3.9</v>
      </c>
      <c r="H28" s="43">
        <v>0.8</v>
      </c>
      <c r="I28" s="43">
        <v>19.8</v>
      </c>
      <c r="J28" s="43">
        <v>115.8</v>
      </c>
      <c r="K28" s="83" t="s">
        <v>44</v>
      </c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43</v>
      </c>
      <c r="F30" s="43">
        <v>60</v>
      </c>
      <c r="G30" s="43">
        <v>4.8</v>
      </c>
      <c r="H30" s="43">
        <v>0.6</v>
      </c>
      <c r="I30" s="43">
        <v>28.95</v>
      </c>
      <c r="J30" s="43">
        <v>147.6</v>
      </c>
      <c r="K30" s="83" t="s">
        <v>45</v>
      </c>
      <c r="L30" s="43">
        <v>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>SUM(G25:G31)</f>
        <v>20.6</v>
      </c>
      <c r="H32" s="19">
        <f>SUM(H25:H31)</f>
        <v>18.200000000000003</v>
      </c>
      <c r="I32" s="19">
        <f>SUM(I25:I31)</f>
        <v>81.45</v>
      </c>
      <c r="J32" s="19">
        <f>SUM(J25:J31)</f>
        <v>480.4</v>
      </c>
      <c r="K32" s="25"/>
      <c r="L32" s="19">
        <f t="shared" ref="L32" si="4">SUM(L25:L31)</f>
        <v>38.07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2" t="s">
        <v>73</v>
      </c>
      <c r="F33" s="43">
        <v>100</v>
      </c>
      <c r="G33" s="43">
        <v>1.3</v>
      </c>
      <c r="H33" s="43">
        <v>4.2</v>
      </c>
      <c r="I33" s="43">
        <v>5.0999999999999996</v>
      </c>
      <c r="J33" s="43">
        <v>66</v>
      </c>
      <c r="K33" s="83" t="s">
        <v>74</v>
      </c>
      <c r="L33" s="43">
        <v>1.2</v>
      </c>
    </row>
    <row r="34" spans="1:12" ht="15" x14ac:dyDescent="0.25">
      <c r="A34" s="14"/>
      <c r="B34" s="15"/>
      <c r="C34" s="11"/>
      <c r="D34" s="7" t="s">
        <v>27</v>
      </c>
      <c r="E34" s="6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62" t="s">
        <v>41</v>
      </c>
      <c r="F35" s="43">
        <v>120</v>
      </c>
      <c r="G35" s="43">
        <v>17.5</v>
      </c>
      <c r="H35" s="43">
        <v>20.2</v>
      </c>
      <c r="I35" s="43">
        <v>3.5</v>
      </c>
      <c r="J35" s="43">
        <v>265</v>
      </c>
      <c r="K35" s="44">
        <v>1405</v>
      </c>
      <c r="L35" s="43">
        <v>21.49</v>
      </c>
    </row>
    <row r="36" spans="1:12" ht="15" x14ac:dyDescent="0.25">
      <c r="A36" s="14"/>
      <c r="B36" s="15"/>
      <c r="C36" s="11"/>
      <c r="D36" s="7" t="s">
        <v>29</v>
      </c>
      <c r="E36" s="62" t="s">
        <v>46</v>
      </c>
      <c r="F36" s="43">
        <v>200</v>
      </c>
      <c r="G36" s="43">
        <v>4.7</v>
      </c>
      <c r="H36" s="43">
        <v>7.4</v>
      </c>
      <c r="I36" s="43">
        <v>30.7</v>
      </c>
      <c r="J36" s="43">
        <v>216</v>
      </c>
      <c r="K36" s="44">
        <v>146</v>
      </c>
      <c r="L36" s="43">
        <v>8.9</v>
      </c>
    </row>
    <row r="37" spans="1:12" ht="15" x14ac:dyDescent="0.25">
      <c r="A37" s="14"/>
      <c r="B37" s="15"/>
      <c r="C37" s="11"/>
      <c r="D37" s="7" t="s">
        <v>30</v>
      </c>
      <c r="E37" s="62" t="s">
        <v>60</v>
      </c>
      <c r="F37" s="43">
        <v>200</v>
      </c>
      <c r="G37" s="43">
        <v>0.2</v>
      </c>
      <c r="H37" s="43">
        <v>0</v>
      </c>
      <c r="I37" s="43">
        <v>9.1</v>
      </c>
      <c r="J37" s="43">
        <v>36</v>
      </c>
      <c r="K37" s="44">
        <v>300</v>
      </c>
      <c r="L37" s="43">
        <v>1.6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40</v>
      </c>
      <c r="G38" s="43">
        <v>2.6</v>
      </c>
      <c r="H38" s="43">
        <v>0.5</v>
      </c>
      <c r="I38" s="43">
        <v>13.2</v>
      </c>
      <c r="J38" s="43">
        <v>77.2</v>
      </c>
      <c r="K38" s="83" t="s">
        <v>44</v>
      </c>
      <c r="L38" s="43">
        <v>4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40</v>
      </c>
      <c r="G39" s="43">
        <v>3.2</v>
      </c>
      <c r="H39" s="43">
        <v>0.4</v>
      </c>
      <c r="I39" s="43">
        <v>19.3</v>
      </c>
      <c r="J39" s="43">
        <v>98.4</v>
      </c>
      <c r="K39" s="83" t="s">
        <v>45</v>
      </c>
      <c r="L39" s="43">
        <v>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29.5</v>
      </c>
      <c r="H42" s="19">
        <f t="shared" ref="H42" si="5">SUM(H33:H41)</f>
        <v>32.699999999999996</v>
      </c>
      <c r="I42" s="19">
        <f t="shared" ref="I42" si="6">SUM(I33:I41)</f>
        <v>80.899999999999991</v>
      </c>
      <c r="J42" s="19">
        <f>SUM(J33:J41)</f>
        <v>758.6</v>
      </c>
      <c r="K42" s="25"/>
      <c r="L42" s="19">
        <f t="shared" ref="L42" si="7">SUM(L33:L41)</f>
        <v>41.19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1" t="s">
        <v>4</v>
      </c>
      <c r="D43" s="92"/>
      <c r="E43" s="31"/>
      <c r="F43" s="32">
        <f>F32+F42</f>
        <v>1270</v>
      </c>
      <c r="G43" s="32">
        <f>J32+G42</f>
        <v>509.9</v>
      </c>
      <c r="H43" s="32">
        <f>G32+H42</f>
        <v>53.3</v>
      </c>
      <c r="I43" s="32">
        <f>H32+I42</f>
        <v>99.1</v>
      </c>
      <c r="J43" s="32">
        <f>I32+J42</f>
        <v>840.05000000000007</v>
      </c>
      <c r="K43" s="32"/>
      <c r="L43" s="32">
        <f t="shared" ref="L43" si="8">L32+L42</f>
        <v>79.259999999999991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1" t="s">
        <v>65</v>
      </c>
      <c r="F44" s="54">
        <v>200</v>
      </c>
      <c r="G44" s="54">
        <v>7.1</v>
      </c>
      <c r="H44" s="54">
        <v>6.4</v>
      </c>
      <c r="I44" s="57">
        <v>35.700000000000003</v>
      </c>
      <c r="J44" s="54">
        <v>235.2</v>
      </c>
      <c r="K44" s="61">
        <v>189</v>
      </c>
      <c r="L44" s="59">
        <v>15.3</v>
      </c>
    </row>
    <row r="45" spans="1:12" ht="15" x14ac:dyDescent="0.25">
      <c r="A45" s="23"/>
      <c r="B45" s="15"/>
      <c r="C45" s="11"/>
      <c r="D45" s="6"/>
      <c r="E45" s="55" t="s">
        <v>75</v>
      </c>
      <c r="F45" s="56">
        <v>30</v>
      </c>
      <c r="G45" s="56">
        <v>2.1</v>
      </c>
      <c r="H45" s="56">
        <v>11.3</v>
      </c>
      <c r="I45" s="58">
        <v>13</v>
      </c>
      <c r="J45" s="56">
        <v>165</v>
      </c>
      <c r="K45" s="61">
        <v>1</v>
      </c>
      <c r="L45" s="60">
        <v>10.8</v>
      </c>
    </row>
    <row r="46" spans="1:12" ht="15" x14ac:dyDescent="0.25">
      <c r="A46" s="23"/>
      <c r="B46" s="15"/>
      <c r="C46" s="11"/>
      <c r="D46" s="7" t="s">
        <v>22</v>
      </c>
      <c r="E46" s="62" t="s">
        <v>60</v>
      </c>
      <c r="F46" s="43">
        <v>200</v>
      </c>
      <c r="G46" s="43">
        <v>0.2</v>
      </c>
      <c r="H46" s="43">
        <v>0</v>
      </c>
      <c r="I46" s="43">
        <v>9.1</v>
      </c>
      <c r="J46" s="43">
        <v>36</v>
      </c>
      <c r="K46" s="44">
        <v>300</v>
      </c>
      <c r="L46" s="43">
        <v>1.6</v>
      </c>
    </row>
    <row r="47" spans="1:12" ht="15" x14ac:dyDescent="0.25">
      <c r="A47" s="23"/>
      <c r="B47" s="15"/>
      <c r="C47" s="11"/>
      <c r="D47" s="7" t="s">
        <v>23</v>
      </c>
      <c r="E47" s="55" t="s">
        <v>39</v>
      </c>
      <c r="F47" s="43">
        <v>40</v>
      </c>
      <c r="G47" s="43">
        <v>2.6</v>
      </c>
      <c r="H47" s="43">
        <v>0.5</v>
      </c>
      <c r="I47" s="43">
        <v>13.2</v>
      </c>
      <c r="J47" s="43">
        <v>77.2</v>
      </c>
      <c r="K47" s="83" t="s">
        <v>44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43</v>
      </c>
      <c r="F49" s="43">
        <v>40</v>
      </c>
      <c r="G49" s="43">
        <v>3.2</v>
      </c>
      <c r="H49" s="43">
        <v>0.4</v>
      </c>
      <c r="I49" s="43">
        <v>19.3</v>
      </c>
      <c r="J49" s="43">
        <v>98.4</v>
      </c>
      <c r="K49" s="83" t="s">
        <v>45</v>
      </c>
      <c r="L49" s="43">
        <v>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9">SUM(G44:G50)</f>
        <v>15.2</v>
      </c>
      <c r="H51" s="19">
        <f t="shared" ref="H51" si="10">SUM(H44:H50)</f>
        <v>18.600000000000001</v>
      </c>
      <c r="I51" s="19">
        <f t="shared" ref="I51" si="11">SUM(I44:I50)</f>
        <v>90.3</v>
      </c>
      <c r="J51" s="19">
        <f t="shared" ref="J51:L51" si="12">SUM(J44:J50)</f>
        <v>611.79999999999995</v>
      </c>
      <c r="K51" s="25"/>
      <c r="L51" s="19">
        <f t="shared" si="12"/>
        <v>35.700000000000003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48</v>
      </c>
      <c r="F53" s="43">
        <v>200</v>
      </c>
      <c r="G53" s="43">
        <v>1.6</v>
      </c>
      <c r="H53" s="43">
        <v>5</v>
      </c>
      <c r="I53" s="43">
        <v>10.3</v>
      </c>
      <c r="J53" s="43">
        <v>95.2</v>
      </c>
      <c r="K53" s="44">
        <v>58</v>
      </c>
      <c r="L53" s="43">
        <v>5.43</v>
      </c>
    </row>
    <row r="54" spans="1:12" ht="15" x14ac:dyDescent="0.25">
      <c r="A54" s="23"/>
      <c r="B54" s="15"/>
      <c r="C54" s="11"/>
      <c r="D54" s="7" t="s">
        <v>28</v>
      </c>
      <c r="E54" s="42" t="s">
        <v>59</v>
      </c>
      <c r="F54" s="43">
        <v>260</v>
      </c>
      <c r="G54" s="43">
        <v>24</v>
      </c>
      <c r="H54" s="43">
        <v>28.8</v>
      </c>
      <c r="I54" s="43">
        <v>42.4</v>
      </c>
      <c r="J54" s="43">
        <v>533</v>
      </c>
      <c r="K54" s="44">
        <v>138</v>
      </c>
      <c r="L54" s="43">
        <v>22.83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0.5</v>
      </c>
      <c r="H56" s="43">
        <v>0.1</v>
      </c>
      <c r="I56" s="43">
        <v>30.9</v>
      </c>
      <c r="J56" s="43">
        <v>123</v>
      </c>
      <c r="K56" s="44">
        <v>182</v>
      </c>
      <c r="L56" s="43">
        <v>7.3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40</v>
      </c>
      <c r="G57" s="43">
        <v>2.6</v>
      </c>
      <c r="H57" s="43">
        <v>0.5</v>
      </c>
      <c r="I57" s="43">
        <v>13.2</v>
      </c>
      <c r="J57" s="43">
        <v>77.2</v>
      </c>
      <c r="K57" s="83" t="s">
        <v>44</v>
      </c>
      <c r="L57" s="43">
        <v>4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40</v>
      </c>
      <c r="G58" s="43">
        <v>3.2</v>
      </c>
      <c r="H58" s="43">
        <v>0.4</v>
      </c>
      <c r="I58" s="43">
        <v>19.3</v>
      </c>
      <c r="J58" s="43">
        <v>98.4</v>
      </c>
      <c r="K58" s="83" t="s">
        <v>45</v>
      </c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13">SUM(G52:G60)</f>
        <v>31.900000000000002</v>
      </c>
      <c r="H61" s="19">
        <f t="shared" ref="H61" si="14">SUM(H52:H60)</f>
        <v>34.799999999999997</v>
      </c>
      <c r="I61" s="19">
        <f t="shared" ref="I61" si="15">SUM(I52:I60)</f>
        <v>116.1</v>
      </c>
      <c r="J61" s="19">
        <f t="shared" ref="J61:L61" si="16">SUM(J52:J60)</f>
        <v>926.80000000000007</v>
      </c>
      <c r="K61" s="25"/>
      <c r="L61" s="19">
        <f t="shared" si="16"/>
        <v>43.559999999999995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1" t="s">
        <v>4</v>
      </c>
      <c r="D62" s="92"/>
      <c r="E62" s="31"/>
      <c r="F62" s="32">
        <f>F51+F61</f>
        <v>1250</v>
      </c>
      <c r="G62" s="32">
        <f t="shared" ref="G62" si="17">G51+G61</f>
        <v>47.1</v>
      </c>
      <c r="H62" s="32">
        <f t="shared" ref="H62" si="18">H51+H61</f>
        <v>53.4</v>
      </c>
      <c r="I62" s="32">
        <f t="shared" ref="I62" si="19">I51+I61</f>
        <v>206.39999999999998</v>
      </c>
      <c r="J62" s="32">
        <f t="shared" ref="J62:L62" si="20">J51+J61</f>
        <v>1538.6</v>
      </c>
      <c r="K62" s="32"/>
      <c r="L62" s="32">
        <f t="shared" si="20"/>
        <v>79.259999999999991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5"/>
      <c r="F63" s="63"/>
      <c r="G63" s="67"/>
      <c r="H63" s="67"/>
      <c r="I63" s="68"/>
      <c r="J63" s="69"/>
      <c r="K63" s="41"/>
      <c r="L63" s="71"/>
    </row>
    <row r="64" spans="1:12" ht="15" x14ac:dyDescent="0.25">
      <c r="A64" s="23"/>
      <c r="B64" s="15"/>
      <c r="C64" s="11"/>
      <c r="D64" s="6"/>
      <c r="E64" s="2" t="s">
        <v>76</v>
      </c>
      <c r="F64" s="2">
        <v>180</v>
      </c>
      <c r="G64" s="43">
        <v>38.5</v>
      </c>
      <c r="H64" s="43">
        <v>10.1</v>
      </c>
      <c r="I64" s="43">
        <v>41.9</v>
      </c>
      <c r="J64" s="2">
        <v>376.9</v>
      </c>
      <c r="K64" s="44">
        <v>241</v>
      </c>
      <c r="L64" s="2">
        <v>14</v>
      </c>
    </row>
    <row r="65" spans="1:12" ht="15" x14ac:dyDescent="0.25">
      <c r="A65" s="23"/>
      <c r="B65" s="15"/>
      <c r="C65" s="11"/>
      <c r="D65" s="7" t="s">
        <v>22</v>
      </c>
      <c r="E65" s="62" t="s">
        <v>60</v>
      </c>
      <c r="F65" s="43">
        <v>200</v>
      </c>
      <c r="G65" s="43">
        <v>0.2</v>
      </c>
      <c r="H65" s="43">
        <v>0</v>
      </c>
      <c r="I65" s="43">
        <v>9.1</v>
      </c>
      <c r="J65" s="43">
        <v>36</v>
      </c>
      <c r="K65" s="44">
        <v>300</v>
      </c>
      <c r="L65" s="43">
        <v>1.6</v>
      </c>
    </row>
    <row r="66" spans="1:12" ht="15" x14ac:dyDescent="0.25">
      <c r="A66" s="23"/>
      <c r="B66" s="15"/>
      <c r="C66" s="11"/>
      <c r="D66" s="7" t="s">
        <v>23</v>
      </c>
      <c r="E66" s="66"/>
      <c r="F66" s="64"/>
      <c r="G66" s="43"/>
      <c r="H66" s="43"/>
      <c r="I66" s="43"/>
      <c r="J66" s="43"/>
      <c r="K66" s="83"/>
      <c r="L66" s="43"/>
    </row>
    <row r="67" spans="1:12" ht="15" x14ac:dyDescent="0.25">
      <c r="A67" s="23"/>
      <c r="B67" s="15"/>
      <c r="C67" s="11"/>
      <c r="D67" s="7" t="s">
        <v>24</v>
      </c>
      <c r="E67" s="66" t="s">
        <v>81</v>
      </c>
      <c r="F67" s="64">
        <v>150</v>
      </c>
      <c r="G67" s="43">
        <v>0.6</v>
      </c>
      <c r="H67" s="43">
        <v>0.6</v>
      </c>
      <c r="I67" s="43">
        <v>13.4</v>
      </c>
      <c r="J67" s="43">
        <v>63.7</v>
      </c>
      <c r="K67" s="44" t="s">
        <v>82</v>
      </c>
      <c r="L67" s="43">
        <v>16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83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21">SUM(G63:G69)</f>
        <v>39.300000000000004</v>
      </c>
      <c r="H70" s="19">
        <f t="shared" ref="H70" si="22">SUM(H63:H69)</f>
        <v>10.7</v>
      </c>
      <c r="I70" s="19">
        <f t="shared" ref="I70" si="23">SUM(I63:I69)</f>
        <v>64.400000000000006</v>
      </c>
      <c r="J70" s="19">
        <f t="shared" ref="J70:L70" si="24">SUM(J63:J69)</f>
        <v>476.59999999999997</v>
      </c>
      <c r="K70" s="25"/>
      <c r="L70" s="19">
        <f t="shared" si="24"/>
        <v>31.6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58</v>
      </c>
      <c r="F71" s="43">
        <v>100</v>
      </c>
      <c r="G71" s="43">
        <v>1.3</v>
      </c>
      <c r="H71" s="43">
        <v>2.5</v>
      </c>
      <c r="I71" s="43">
        <v>7.7</v>
      </c>
      <c r="J71" s="43">
        <v>63.3</v>
      </c>
      <c r="K71" s="44">
        <v>42</v>
      </c>
      <c r="L71" s="43">
        <v>1</v>
      </c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53</v>
      </c>
      <c r="F73" s="43">
        <v>120</v>
      </c>
      <c r="G73" s="43">
        <v>13.9</v>
      </c>
      <c r="H73" s="43">
        <v>11.6</v>
      </c>
      <c r="I73" s="43">
        <v>16</v>
      </c>
      <c r="J73" s="43">
        <v>256.39999999999998</v>
      </c>
      <c r="K73" s="44">
        <v>290</v>
      </c>
      <c r="L73" s="43">
        <v>26.23</v>
      </c>
    </row>
    <row r="74" spans="1:12" ht="15" x14ac:dyDescent="0.25">
      <c r="A74" s="23"/>
      <c r="B74" s="15"/>
      <c r="C74" s="11"/>
      <c r="D74" s="7" t="s">
        <v>29</v>
      </c>
      <c r="E74" s="2" t="s">
        <v>51</v>
      </c>
      <c r="F74" s="84">
        <v>200</v>
      </c>
      <c r="G74" s="84">
        <v>11.5</v>
      </c>
      <c r="H74" s="84">
        <v>8.1</v>
      </c>
      <c r="I74" s="84">
        <v>56</v>
      </c>
      <c r="J74" s="84">
        <v>374.4</v>
      </c>
      <c r="K74" s="84">
        <v>183</v>
      </c>
      <c r="L74" s="2">
        <v>11.15</v>
      </c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0.5</v>
      </c>
      <c r="H75" s="43">
        <v>0.1</v>
      </c>
      <c r="I75" s="43">
        <v>30.9</v>
      </c>
      <c r="J75" s="43">
        <v>123</v>
      </c>
      <c r="K75" s="44">
        <v>311</v>
      </c>
      <c r="L75" s="43">
        <v>1.28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40</v>
      </c>
      <c r="G76" s="43">
        <v>2.6</v>
      </c>
      <c r="H76" s="43">
        <v>0.5</v>
      </c>
      <c r="I76" s="43">
        <v>13.2</v>
      </c>
      <c r="J76" s="43">
        <v>77.2</v>
      </c>
      <c r="K76" s="83" t="s">
        <v>44</v>
      </c>
      <c r="L76" s="43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40</v>
      </c>
      <c r="G77" s="43">
        <v>3.2</v>
      </c>
      <c r="H77" s="43">
        <v>0.4</v>
      </c>
      <c r="I77" s="43">
        <v>19.3</v>
      </c>
      <c r="J77" s="43">
        <v>98.4</v>
      </c>
      <c r="K77" s="83" t="s">
        <v>45</v>
      </c>
      <c r="L77" s="43">
        <v>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25">SUM(G71:G79)</f>
        <v>33.000000000000007</v>
      </c>
      <c r="H80" s="19">
        <f t="shared" ref="H80" si="26">SUM(H71:H79)</f>
        <v>23.2</v>
      </c>
      <c r="I80" s="19">
        <f t="shared" ref="I80" si="27">SUM(I71:I79)</f>
        <v>143.1</v>
      </c>
      <c r="J80" s="19">
        <f t="shared" ref="J80:L80" si="28">SUM(J71:J79)</f>
        <v>992.69999999999993</v>
      </c>
      <c r="K80" s="25"/>
      <c r="L80" s="19">
        <f t="shared" si="28"/>
        <v>47.660000000000004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1" t="s">
        <v>4</v>
      </c>
      <c r="D81" s="92"/>
      <c r="E81" s="31"/>
      <c r="F81" s="32">
        <f>F70+F80</f>
        <v>1230</v>
      </c>
      <c r="G81" s="32">
        <f t="shared" ref="G81" si="29">G70+G80</f>
        <v>72.300000000000011</v>
      </c>
      <c r="H81" s="32">
        <f t="shared" ref="H81" si="30">H70+H80</f>
        <v>33.9</v>
      </c>
      <c r="I81" s="32">
        <f t="shared" ref="I81" si="31">I70+I80</f>
        <v>207.5</v>
      </c>
      <c r="J81" s="32">
        <f t="shared" ref="J81:L81" si="32">J70+J80</f>
        <v>1469.3</v>
      </c>
      <c r="K81" s="32"/>
      <c r="L81" s="32">
        <f t="shared" si="32"/>
        <v>79.260000000000005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72" t="s">
        <v>64</v>
      </c>
      <c r="F82" s="74">
        <v>220</v>
      </c>
      <c r="G82" s="40">
        <v>6.2</v>
      </c>
      <c r="H82" s="40">
        <v>11.3</v>
      </c>
      <c r="I82" s="40">
        <v>41.9</v>
      </c>
      <c r="J82" s="40">
        <v>272.39999999999998</v>
      </c>
      <c r="K82" s="41">
        <v>191</v>
      </c>
      <c r="L82" s="75">
        <v>15.13</v>
      </c>
    </row>
    <row r="83" spans="1:12" ht="15" x14ac:dyDescent="0.25">
      <c r="A83" s="23"/>
      <c r="B83" s="15"/>
      <c r="C83" s="11"/>
      <c r="D83" s="6"/>
      <c r="E83" s="42" t="s">
        <v>43</v>
      </c>
      <c r="F83" s="43">
        <v>40</v>
      </c>
      <c r="G83" s="43">
        <v>3.2</v>
      </c>
      <c r="H83" s="43">
        <v>0.4</v>
      </c>
      <c r="I83" s="43">
        <v>19.3</v>
      </c>
      <c r="J83" s="43">
        <v>98.4</v>
      </c>
      <c r="K83" s="83" t="s">
        <v>45</v>
      </c>
      <c r="L83" s="43">
        <v>4</v>
      </c>
    </row>
    <row r="84" spans="1:12" ht="15" x14ac:dyDescent="0.25">
      <c r="A84" s="23"/>
      <c r="B84" s="15"/>
      <c r="C84" s="11"/>
      <c r="D84" s="7" t="s">
        <v>22</v>
      </c>
      <c r="E84" s="62" t="s">
        <v>77</v>
      </c>
      <c r="F84" s="43">
        <v>200</v>
      </c>
      <c r="G84" s="43">
        <v>3.6</v>
      </c>
      <c r="H84" s="43">
        <v>4.9000000000000004</v>
      </c>
      <c r="I84" s="43">
        <v>13.7</v>
      </c>
      <c r="J84" s="43">
        <v>100</v>
      </c>
      <c r="K84" s="44">
        <v>306</v>
      </c>
      <c r="L84" s="43">
        <v>12.45</v>
      </c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2.6</v>
      </c>
      <c r="H85" s="43">
        <v>0.5</v>
      </c>
      <c r="I85" s="43">
        <v>13.2</v>
      </c>
      <c r="J85" s="43">
        <v>77.2</v>
      </c>
      <c r="K85" s="83" t="s">
        <v>44</v>
      </c>
      <c r="L85" s="43">
        <v>4</v>
      </c>
    </row>
    <row r="86" spans="1:12" ht="15" x14ac:dyDescent="0.25">
      <c r="A86" s="23"/>
      <c r="B86" s="15"/>
      <c r="C86" s="11"/>
      <c r="D86" s="7" t="s">
        <v>24</v>
      </c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3">SUM(G82:G88)</f>
        <v>15.6</v>
      </c>
      <c r="H89" s="19">
        <f t="shared" ref="H89" si="34">SUM(H82:H88)</f>
        <v>17.100000000000001</v>
      </c>
      <c r="I89" s="19">
        <f t="shared" ref="I89" si="35">SUM(I82:I88)</f>
        <v>88.100000000000009</v>
      </c>
      <c r="J89" s="19">
        <f t="shared" ref="J89:L89" si="36">SUM(J82:J88)</f>
        <v>548</v>
      </c>
      <c r="K89" s="25"/>
      <c r="L89" s="19">
        <f t="shared" si="36"/>
        <v>35.58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80"/>
      <c r="H90" s="80"/>
      <c r="I90" s="80"/>
      <c r="J90" s="80"/>
      <c r="K90" s="83"/>
      <c r="L90" s="43"/>
    </row>
    <row r="91" spans="1:12" ht="15" x14ac:dyDescent="0.25">
      <c r="A91" s="23"/>
      <c r="B91" s="15"/>
      <c r="C91" s="11"/>
      <c r="D91" s="7" t="s">
        <v>27</v>
      </c>
      <c r="E91" s="62" t="s">
        <v>55</v>
      </c>
      <c r="F91" s="43">
        <v>220</v>
      </c>
      <c r="G91" s="80">
        <v>2.1</v>
      </c>
      <c r="H91" s="80">
        <v>5.0999999999999996</v>
      </c>
      <c r="I91" s="80">
        <v>13.9</v>
      </c>
      <c r="J91" s="80">
        <v>114.4</v>
      </c>
      <c r="K91" s="44">
        <v>56</v>
      </c>
      <c r="L91" s="43">
        <v>8.33</v>
      </c>
    </row>
    <row r="92" spans="1:12" ht="15" x14ac:dyDescent="0.25">
      <c r="A92" s="23"/>
      <c r="B92" s="15"/>
      <c r="C92" s="11"/>
      <c r="D92" s="7" t="s">
        <v>28</v>
      </c>
      <c r="E92" s="62" t="s">
        <v>69</v>
      </c>
      <c r="F92" s="43">
        <v>220</v>
      </c>
      <c r="G92" s="80">
        <v>19.399999999999999</v>
      </c>
      <c r="H92" s="80">
        <v>24.6</v>
      </c>
      <c r="I92" s="80">
        <v>22.9</v>
      </c>
      <c r="J92" s="80">
        <v>349.1</v>
      </c>
      <c r="K92" s="44">
        <v>214</v>
      </c>
      <c r="L92" s="43">
        <v>25.75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80"/>
      <c r="H93" s="80"/>
      <c r="I93" s="80"/>
      <c r="J93" s="80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62" t="s">
        <v>60</v>
      </c>
      <c r="F94" s="43">
        <v>200</v>
      </c>
      <c r="G94" s="80">
        <v>0.2</v>
      </c>
      <c r="H94" s="80">
        <v>0</v>
      </c>
      <c r="I94" s="80">
        <v>9.1</v>
      </c>
      <c r="J94" s="80">
        <v>36</v>
      </c>
      <c r="K94" s="85">
        <v>300</v>
      </c>
      <c r="L94" s="43">
        <v>1.6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60</v>
      </c>
      <c r="G95" s="43">
        <v>3.9</v>
      </c>
      <c r="H95" s="43">
        <v>0.8</v>
      </c>
      <c r="I95" s="43">
        <v>19.8</v>
      </c>
      <c r="J95" s="43">
        <v>115.8</v>
      </c>
      <c r="K95" s="83" t="s">
        <v>44</v>
      </c>
      <c r="L95" s="43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40</v>
      </c>
      <c r="G96" s="43">
        <v>3.2</v>
      </c>
      <c r="H96" s="43">
        <v>0.4</v>
      </c>
      <c r="I96" s="43">
        <v>19.3</v>
      </c>
      <c r="J96" s="43">
        <v>98.4</v>
      </c>
      <c r="K96" s="83" t="s">
        <v>45</v>
      </c>
      <c r="L96" s="43">
        <v>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37">SUM(G90:G98)</f>
        <v>28.799999999999997</v>
      </c>
      <c r="H99" s="19">
        <f t="shared" ref="H99" si="38">SUM(H90:H98)</f>
        <v>30.900000000000002</v>
      </c>
      <c r="I99" s="19">
        <f t="shared" ref="I99" si="39">SUM(I90:I98)</f>
        <v>85</v>
      </c>
      <c r="J99" s="19">
        <f t="shared" ref="J99:L99" si="40">SUM(J90:J98)</f>
        <v>713.69999999999993</v>
      </c>
      <c r="K99" s="25"/>
      <c r="L99" s="19">
        <f t="shared" si="40"/>
        <v>43.68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1" t="s">
        <v>4</v>
      </c>
      <c r="D100" s="92"/>
      <c r="E100" s="31"/>
      <c r="F100" s="32">
        <f>F89+F99</f>
        <v>1240</v>
      </c>
      <c r="G100" s="32">
        <f t="shared" ref="G100" si="41">G89+G99</f>
        <v>44.4</v>
      </c>
      <c r="H100" s="32">
        <f t="shared" ref="H100" si="42">H89+H99</f>
        <v>48</v>
      </c>
      <c r="I100" s="32">
        <f t="shared" ref="I100" si="43">I89+I99</f>
        <v>173.10000000000002</v>
      </c>
      <c r="J100" s="32">
        <f t="shared" ref="J100:L100" si="44">J89+J99</f>
        <v>1261.6999999999998</v>
      </c>
      <c r="K100" s="32"/>
      <c r="L100" s="32">
        <f t="shared" si="44"/>
        <v>79.259999999999991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220</v>
      </c>
      <c r="G101" s="76">
        <v>7.7</v>
      </c>
      <c r="H101" s="76">
        <v>16.100000000000001</v>
      </c>
      <c r="I101" s="77">
        <v>34.799999999999997</v>
      </c>
      <c r="J101" s="78">
        <v>258.7</v>
      </c>
      <c r="K101" s="41">
        <v>209</v>
      </c>
      <c r="L101" s="79">
        <v>20.61</v>
      </c>
    </row>
    <row r="102" spans="1:12" ht="15" x14ac:dyDescent="0.25">
      <c r="A102" s="23"/>
      <c r="B102" s="15"/>
      <c r="C102" s="11"/>
      <c r="D102" s="6"/>
      <c r="K102" s="44"/>
    </row>
    <row r="103" spans="1:12" ht="15" x14ac:dyDescent="0.25">
      <c r="A103" s="23"/>
      <c r="B103" s="15"/>
      <c r="C103" s="11"/>
      <c r="D103" s="7" t="s">
        <v>22</v>
      </c>
      <c r="E103" s="62" t="s">
        <v>60</v>
      </c>
      <c r="F103" s="43">
        <v>200</v>
      </c>
      <c r="G103" s="80">
        <v>0.2</v>
      </c>
      <c r="H103" s="80">
        <v>0</v>
      </c>
      <c r="I103" s="80">
        <v>9.1</v>
      </c>
      <c r="J103" s="80">
        <v>36</v>
      </c>
      <c r="K103" s="85">
        <v>300</v>
      </c>
      <c r="L103" s="43">
        <v>1.6</v>
      </c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40</v>
      </c>
      <c r="G104" s="43">
        <v>2.6</v>
      </c>
      <c r="H104" s="43">
        <v>0.5</v>
      </c>
      <c r="I104" s="43">
        <v>13.2</v>
      </c>
      <c r="J104" s="43">
        <v>77.2</v>
      </c>
      <c r="K104" s="83" t="s">
        <v>44</v>
      </c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73"/>
      <c r="F105" s="70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43</v>
      </c>
      <c r="F106" s="43">
        <v>40</v>
      </c>
      <c r="G106" s="43">
        <v>3.2</v>
      </c>
      <c r="H106" s="43">
        <v>0.4</v>
      </c>
      <c r="I106" s="43">
        <v>19.3</v>
      </c>
      <c r="J106" s="43">
        <v>98.4</v>
      </c>
      <c r="K106" s="83" t="s">
        <v>45</v>
      </c>
      <c r="L106" s="43">
        <v>4</v>
      </c>
    </row>
    <row r="107" spans="1:12" ht="15" x14ac:dyDescent="0.25">
      <c r="A107" s="23"/>
      <c r="B107" s="15"/>
      <c r="C107" s="11"/>
      <c r="D107" s="6"/>
      <c r="G107" s="43"/>
      <c r="H107" s="43"/>
      <c r="I107" s="43"/>
      <c r="K107" s="4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81">
        <f t="shared" ref="G108:J108" si="45">SUM(G101:G107)</f>
        <v>13.7</v>
      </c>
      <c r="H108" s="81">
        <f t="shared" si="45"/>
        <v>17</v>
      </c>
      <c r="I108" s="81">
        <f t="shared" si="45"/>
        <v>76.399999999999991</v>
      </c>
      <c r="J108" s="81">
        <f t="shared" si="45"/>
        <v>470.29999999999995</v>
      </c>
      <c r="K108" s="25"/>
      <c r="L108" s="19">
        <f t="shared" ref="L108" si="46">SUM(L101:L107)</f>
        <v>30.21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2"/>
      <c r="F109" s="43"/>
      <c r="G109" s="80"/>
      <c r="H109" s="80"/>
      <c r="I109" s="80"/>
      <c r="J109" s="80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62" t="s">
        <v>78</v>
      </c>
      <c r="F110" s="43">
        <v>200</v>
      </c>
      <c r="G110" s="80">
        <v>4.4000000000000004</v>
      </c>
      <c r="H110" s="80">
        <v>4</v>
      </c>
      <c r="I110" s="80">
        <v>16.2</v>
      </c>
      <c r="J110" s="80">
        <v>122.4</v>
      </c>
      <c r="K110" s="44">
        <v>61</v>
      </c>
      <c r="L110" s="43">
        <v>1.1399999999999999</v>
      </c>
    </row>
    <row r="111" spans="1:12" ht="15" x14ac:dyDescent="0.25">
      <c r="A111" s="23"/>
      <c r="B111" s="15"/>
      <c r="C111" s="11"/>
      <c r="D111" s="7" t="s">
        <v>28</v>
      </c>
      <c r="E111" s="42" t="s">
        <v>49</v>
      </c>
      <c r="F111" s="43">
        <v>130</v>
      </c>
      <c r="G111" s="43">
        <v>19</v>
      </c>
      <c r="H111" s="43">
        <v>14.8</v>
      </c>
      <c r="I111" s="43">
        <v>21.6</v>
      </c>
      <c r="J111" s="43">
        <v>300</v>
      </c>
      <c r="K111" s="44" t="s">
        <v>50</v>
      </c>
      <c r="L111" s="43">
        <v>20.32</v>
      </c>
    </row>
    <row r="112" spans="1:12" ht="15" x14ac:dyDescent="0.25">
      <c r="A112" s="23"/>
      <c r="B112" s="15"/>
      <c r="C112" s="11"/>
      <c r="D112" s="7" t="s">
        <v>29</v>
      </c>
      <c r="E112" s="62" t="s">
        <v>56</v>
      </c>
      <c r="F112" s="43">
        <v>200</v>
      </c>
      <c r="G112" s="80">
        <v>3.5</v>
      </c>
      <c r="H112" s="80">
        <v>12.6</v>
      </c>
      <c r="I112" s="80">
        <v>31.8</v>
      </c>
      <c r="J112" s="80">
        <v>261</v>
      </c>
      <c r="K112" s="83" t="s">
        <v>57</v>
      </c>
      <c r="L112" s="43">
        <v>11.77</v>
      </c>
    </row>
    <row r="113" spans="1:12" ht="15" x14ac:dyDescent="0.25">
      <c r="A113" s="23"/>
      <c r="B113" s="15"/>
      <c r="C113" s="11"/>
      <c r="D113" s="7" t="s">
        <v>30</v>
      </c>
      <c r="E113" s="62" t="s">
        <v>67</v>
      </c>
      <c r="F113" s="43">
        <v>200</v>
      </c>
      <c r="G113" s="80">
        <v>1.2</v>
      </c>
      <c r="H113" s="80">
        <v>0.1</v>
      </c>
      <c r="I113" s="80">
        <v>29.5</v>
      </c>
      <c r="J113" s="80">
        <v>127</v>
      </c>
      <c r="K113" s="44">
        <v>310</v>
      </c>
      <c r="L113" s="43">
        <v>7.82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40</v>
      </c>
      <c r="G114" s="43">
        <v>2.6</v>
      </c>
      <c r="H114" s="43">
        <v>0.5</v>
      </c>
      <c r="I114" s="43">
        <v>13.2</v>
      </c>
      <c r="J114" s="43">
        <v>77.2</v>
      </c>
      <c r="K114" s="83" t="s">
        <v>44</v>
      </c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40</v>
      </c>
      <c r="G115" s="43">
        <v>3.2</v>
      </c>
      <c r="H115" s="43">
        <v>0.4</v>
      </c>
      <c r="I115" s="43">
        <v>19.3</v>
      </c>
      <c r="J115" s="43">
        <v>98.4</v>
      </c>
      <c r="K115" s="83" t="s">
        <v>45</v>
      </c>
      <c r="L115" s="43">
        <v>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47">SUM(G109:G117)</f>
        <v>33.9</v>
      </c>
      <c r="H118" s="19">
        <f t="shared" si="47"/>
        <v>32.4</v>
      </c>
      <c r="I118" s="19">
        <f t="shared" si="47"/>
        <v>131.6</v>
      </c>
      <c r="J118" s="19">
        <f t="shared" si="47"/>
        <v>986</v>
      </c>
      <c r="K118" s="25"/>
      <c r="L118" s="19">
        <f t="shared" ref="L118" si="48">SUM(L109:L117)</f>
        <v>49.050000000000004</v>
      </c>
    </row>
    <row r="119" spans="1:12" ht="15.75" thickBot="1" x14ac:dyDescent="0.25">
      <c r="A119" s="29">
        <f>A101</f>
        <v>2</v>
      </c>
      <c r="B119" s="30">
        <f>B101</f>
        <v>1</v>
      </c>
      <c r="C119" s="91" t="s">
        <v>4</v>
      </c>
      <c r="D119" s="92"/>
      <c r="E119" s="31"/>
      <c r="F119" s="32">
        <f>F108+F118</f>
        <v>1310</v>
      </c>
      <c r="G119" s="32">
        <f t="shared" ref="G119" si="49">G108+G118</f>
        <v>47.599999999999994</v>
      </c>
      <c r="H119" s="32">
        <f t="shared" ref="H119" si="50">H108+H118</f>
        <v>49.4</v>
      </c>
      <c r="I119" s="32">
        <f t="shared" ref="I119" si="51">I108+I118</f>
        <v>208</v>
      </c>
      <c r="J119" s="32">
        <f t="shared" ref="J119:L119" si="52">J108+J118</f>
        <v>1456.3</v>
      </c>
      <c r="K119" s="32"/>
      <c r="L119" s="32">
        <f t="shared" si="52"/>
        <v>79.260000000000005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220</v>
      </c>
      <c r="G120" s="40">
        <v>5.2</v>
      </c>
      <c r="H120" s="40">
        <v>12</v>
      </c>
      <c r="I120" s="40">
        <v>27.9</v>
      </c>
      <c r="J120" s="40">
        <v>197.5</v>
      </c>
      <c r="K120" s="41">
        <v>205</v>
      </c>
      <c r="L120" s="40">
        <v>16.350000000000001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62" t="s">
        <v>77</v>
      </c>
      <c r="F122" s="43">
        <v>200</v>
      </c>
      <c r="G122" s="43">
        <v>3.6</v>
      </c>
      <c r="H122" s="43">
        <v>4.9000000000000004</v>
      </c>
      <c r="I122" s="43">
        <v>13.7</v>
      </c>
      <c r="J122" s="43">
        <v>100</v>
      </c>
      <c r="K122" s="44">
        <v>306</v>
      </c>
      <c r="L122" s="43">
        <v>12.45</v>
      </c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40</v>
      </c>
      <c r="G123" s="43">
        <v>2.6</v>
      </c>
      <c r="H123" s="43">
        <v>0.5</v>
      </c>
      <c r="I123" s="43">
        <v>13.2</v>
      </c>
      <c r="J123" s="43">
        <v>77.2</v>
      </c>
      <c r="K123" s="83" t="s">
        <v>44</v>
      </c>
      <c r="L123" s="43">
        <v>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43</v>
      </c>
      <c r="F125" s="43">
        <v>40</v>
      </c>
      <c r="G125" s="43">
        <v>3.2</v>
      </c>
      <c r="H125" s="43">
        <v>0.4</v>
      </c>
      <c r="I125" s="43">
        <v>19.3</v>
      </c>
      <c r="J125" s="43">
        <v>98.4</v>
      </c>
      <c r="K125" s="83" t="s">
        <v>45</v>
      </c>
      <c r="L125" s="43">
        <v>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3">SUM(G120:G126)</f>
        <v>14.600000000000001</v>
      </c>
      <c r="H127" s="19">
        <f t="shared" si="53"/>
        <v>17.799999999999997</v>
      </c>
      <c r="I127" s="19">
        <f t="shared" si="53"/>
        <v>74.099999999999994</v>
      </c>
      <c r="J127" s="19">
        <f t="shared" si="53"/>
        <v>473.1</v>
      </c>
      <c r="K127" s="25"/>
      <c r="L127" s="19">
        <f t="shared" ref="L127" si="54">SUM(L120:L126)</f>
        <v>36.799999999999997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2" t="s">
        <v>47</v>
      </c>
      <c r="F128" s="2">
        <v>100</v>
      </c>
      <c r="G128" s="82">
        <v>1.9</v>
      </c>
      <c r="H128" s="82">
        <v>7.1</v>
      </c>
      <c r="I128" s="82">
        <v>9.9</v>
      </c>
      <c r="J128" s="82">
        <v>121.6</v>
      </c>
      <c r="K128" s="2">
        <v>47</v>
      </c>
      <c r="L128" s="2">
        <v>2.97</v>
      </c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80</v>
      </c>
      <c r="F130" s="43">
        <v>120</v>
      </c>
      <c r="G130" s="43">
        <v>24.4</v>
      </c>
      <c r="H130" s="43">
        <v>16.100000000000001</v>
      </c>
      <c r="I130" s="43">
        <v>3.7</v>
      </c>
      <c r="J130" s="43">
        <v>258</v>
      </c>
      <c r="K130" s="44">
        <v>93</v>
      </c>
      <c r="L130" s="43">
        <v>20.99</v>
      </c>
    </row>
    <row r="131" spans="1:12" ht="15" x14ac:dyDescent="0.25">
      <c r="A131" s="14"/>
      <c r="B131" s="15"/>
      <c r="C131" s="11"/>
      <c r="D131" s="7" t="s">
        <v>29</v>
      </c>
      <c r="E131" s="62" t="s">
        <v>46</v>
      </c>
      <c r="F131" s="43">
        <v>200</v>
      </c>
      <c r="G131" s="43">
        <v>4.0999999999999996</v>
      </c>
      <c r="H131" s="43">
        <v>6.4</v>
      </c>
      <c r="I131" s="43">
        <v>26.7</v>
      </c>
      <c r="J131" s="43">
        <v>188</v>
      </c>
      <c r="K131" s="44">
        <v>146</v>
      </c>
      <c r="L131" s="43">
        <v>8.9</v>
      </c>
    </row>
    <row r="132" spans="1:12" ht="15" x14ac:dyDescent="0.25">
      <c r="A132" s="14"/>
      <c r="B132" s="15"/>
      <c r="C132" s="11"/>
      <c r="D132" s="7" t="s">
        <v>30</v>
      </c>
      <c r="E132" s="62" t="s">
        <v>60</v>
      </c>
      <c r="F132" s="43">
        <v>200</v>
      </c>
      <c r="G132" s="80">
        <v>0.2</v>
      </c>
      <c r="H132" s="80">
        <v>0</v>
      </c>
      <c r="I132" s="80">
        <v>9.1</v>
      </c>
      <c r="J132" s="80">
        <v>36</v>
      </c>
      <c r="K132" s="85">
        <v>300</v>
      </c>
      <c r="L132" s="43">
        <v>1.6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40</v>
      </c>
      <c r="G133" s="43">
        <v>2.6</v>
      </c>
      <c r="H133" s="43">
        <v>0.5</v>
      </c>
      <c r="I133" s="43">
        <v>13.2</v>
      </c>
      <c r="J133" s="43">
        <v>77.2</v>
      </c>
      <c r="K133" s="83" t="s">
        <v>44</v>
      </c>
      <c r="L133" s="43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40</v>
      </c>
      <c r="G134" s="43">
        <v>3.2</v>
      </c>
      <c r="H134" s="43">
        <v>0.4</v>
      </c>
      <c r="I134" s="43">
        <v>19.3</v>
      </c>
      <c r="J134" s="43">
        <v>98.4</v>
      </c>
      <c r="K134" s="83" t="s">
        <v>45</v>
      </c>
      <c r="L134" s="43">
        <v>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36.4</v>
      </c>
      <c r="H137" s="19">
        <f>SUM(H128:H136)</f>
        <v>30.5</v>
      </c>
      <c r="I137" s="19">
        <f>SUM(I128:I136)</f>
        <v>81.899999999999991</v>
      </c>
      <c r="J137" s="19">
        <f>SUM(J128:J136)</f>
        <v>779.2</v>
      </c>
      <c r="K137" s="25"/>
      <c r="L137" s="19">
        <f>SUM(L128:L136)</f>
        <v>42.46</v>
      </c>
    </row>
    <row r="138" spans="1:12" ht="15.75" thickBot="1" x14ac:dyDescent="0.25">
      <c r="A138" s="33">
        <f>A120</f>
        <v>2</v>
      </c>
      <c r="B138" s="33">
        <f>B120</f>
        <v>2</v>
      </c>
      <c r="C138" s="91" t="s">
        <v>4</v>
      </c>
      <c r="D138" s="92"/>
      <c r="E138" s="31"/>
      <c r="F138" s="32">
        <f>F127+F137</f>
        <v>1200</v>
      </c>
      <c r="G138" s="32">
        <f t="shared" ref="G138" si="55">G127+G137</f>
        <v>51</v>
      </c>
      <c r="H138" s="32">
        <f t="shared" ref="H138" si="56">H127+H137</f>
        <v>48.3</v>
      </c>
      <c r="I138" s="32">
        <f t="shared" ref="I138" si="57">I127+I137</f>
        <v>156</v>
      </c>
      <c r="J138" s="32">
        <f t="shared" ref="J138:L138" si="58">J127+J137</f>
        <v>1252.3000000000002</v>
      </c>
      <c r="K138" s="32"/>
      <c r="L138" s="32">
        <f t="shared" si="58"/>
        <v>79.259999999999991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200</v>
      </c>
      <c r="G139" s="40">
        <v>4.4000000000000004</v>
      </c>
      <c r="H139" s="40">
        <v>9.8000000000000007</v>
      </c>
      <c r="I139" s="40">
        <v>15.9</v>
      </c>
      <c r="J139" s="40">
        <v>120</v>
      </c>
      <c r="K139" s="53">
        <v>78</v>
      </c>
      <c r="L139" s="40">
        <v>10.56</v>
      </c>
    </row>
    <row r="140" spans="1:12" ht="15" x14ac:dyDescent="0.25">
      <c r="A140" s="23"/>
      <c r="B140" s="15"/>
      <c r="C140" s="11"/>
      <c r="D140" s="6"/>
      <c r="E140" s="42" t="s">
        <v>70</v>
      </c>
      <c r="F140" s="43">
        <v>30</v>
      </c>
      <c r="G140" s="43">
        <v>1.2</v>
      </c>
      <c r="H140" s="43">
        <v>7.1</v>
      </c>
      <c r="I140" s="43">
        <v>15.5</v>
      </c>
      <c r="J140" s="43">
        <v>101</v>
      </c>
      <c r="K140" s="44">
        <v>4</v>
      </c>
      <c r="L140" s="43">
        <v>6.3</v>
      </c>
    </row>
    <row r="141" spans="1:12" ht="15" x14ac:dyDescent="0.25">
      <c r="A141" s="23"/>
      <c r="B141" s="15"/>
      <c r="C141" s="11"/>
      <c r="D141" s="7" t="s">
        <v>22</v>
      </c>
      <c r="E141" s="62" t="s">
        <v>60</v>
      </c>
      <c r="F141" s="43">
        <v>200</v>
      </c>
      <c r="G141" s="80">
        <v>0.2</v>
      </c>
      <c r="H141" s="80">
        <v>0</v>
      </c>
      <c r="I141" s="80">
        <v>9.1</v>
      </c>
      <c r="J141" s="80">
        <v>36</v>
      </c>
      <c r="K141" s="85">
        <v>300</v>
      </c>
      <c r="L141" s="43">
        <v>1.6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60</v>
      </c>
      <c r="G142" s="43">
        <v>3.9</v>
      </c>
      <c r="H142" s="43">
        <v>0.8</v>
      </c>
      <c r="I142" s="43">
        <v>19.8</v>
      </c>
      <c r="J142" s="43">
        <v>115.8</v>
      </c>
      <c r="K142" s="83" t="s">
        <v>44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73"/>
      <c r="F143" s="70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43</v>
      </c>
      <c r="F144" s="43">
        <v>60</v>
      </c>
      <c r="G144" s="43">
        <v>4.8</v>
      </c>
      <c r="H144" s="43">
        <v>0.6</v>
      </c>
      <c r="I144" s="43">
        <v>28.95</v>
      </c>
      <c r="J144" s="43">
        <v>147.6</v>
      </c>
      <c r="K144" s="83" t="s">
        <v>45</v>
      </c>
      <c r="L144" s="43">
        <v>4</v>
      </c>
    </row>
    <row r="145" spans="1:12" ht="15" x14ac:dyDescent="0.25">
      <c r="A145" s="23"/>
      <c r="B145" s="15"/>
      <c r="C145" s="11"/>
      <c r="D145" s="6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59">SUM(G139:G145)</f>
        <v>14.5</v>
      </c>
      <c r="H146" s="19">
        <f t="shared" si="59"/>
        <v>18.3</v>
      </c>
      <c r="I146" s="19">
        <f t="shared" si="59"/>
        <v>89.25</v>
      </c>
      <c r="J146" s="19">
        <f t="shared" si="59"/>
        <v>520.4</v>
      </c>
      <c r="K146" s="25"/>
      <c r="L146" s="19">
        <f t="shared" ref="L146" si="60">SUM(L139:L145)</f>
        <v>26.46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2"/>
      <c r="F147" s="43"/>
      <c r="G147" s="43"/>
      <c r="H147" s="43"/>
      <c r="I147" s="43"/>
      <c r="J147" s="43"/>
      <c r="K147" s="83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48</v>
      </c>
      <c r="F148" s="43">
        <v>200</v>
      </c>
      <c r="G148" s="43">
        <v>1.6</v>
      </c>
      <c r="H148" s="43">
        <v>5</v>
      </c>
      <c r="I148" s="43">
        <v>10.3</v>
      </c>
      <c r="J148" s="43">
        <v>95.2</v>
      </c>
      <c r="K148" s="44">
        <v>58</v>
      </c>
      <c r="L148" s="43">
        <v>5.43</v>
      </c>
    </row>
    <row r="149" spans="1:12" ht="15" x14ac:dyDescent="0.25">
      <c r="A149" s="23"/>
      <c r="B149" s="15"/>
      <c r="C149" s="11"/>
      <c r="D149" s="7" t="s">
        <v>28</v>
      </c>
      <c r="E149" s="42" t="s">
        <v>53</v>
      </c>
      <c r="F149" s="43">
        <v>120</v>
      </c>
      <c r="G149" s="43">
        <v>13.9</v>
      </c>
      <c r="H149" s="43">
        <v>11.6</v>
      </c>
      <c r="I149" s="43">
        <v>16</v>
      </c>
      <c r="J149" s="43">
        <v>256.39999999999998</v>
      </c>
      <c r="K149" s="44">
        <v>290</v>
      </c>
      <c r="L149" s="43">
        <v>26.23</v>
      </c>
    </row>
    <row r="150" spans="1:12" ht="15" x14ac:dyDescent="0.25">
      <c r="A150" s="23"/>
      <c r="B150" s="15"/>
      <c r="C150" s="11"/>
      <c r="D150" s="7" t="s">
        <v>29</v>
      </c>
      <c r="E150" s="2" t="s">
        <v>51</v>
      </c>
      <c r="F150" s="84">
        <v>155</v>
      </c>
      <c r="G150" s="84">
        <v>9.1</v>
      </c>
      <c r="H150" s="84">
        <v>7.9</v>
      </c>
      <c r="I150" s="84">
        <v>38.9</v>
      </c>
      <c r="J150" s="84">
        <v>281.10000000000002</v>
      </c>
      <c r="K150" s="84">
        <v>183</v>
      </c>
      <c r="L150" s="2">
        <v>5.84</v>
      </c>
    </row>
    <row r="151" spans="1:12" ht="15" x14ac:dyDescent="0.25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0.5</v>
      </c>
      <c r="H151" s="43">
        <v>0.1</v>
      </c>
      <c r="I151" s="43">
        <v>30.9</v>
      </c>
      <c r="J151" s="43">
        <v>123</v>
      </c>
      <c r="K151" s="44">
        <v>182</v>
      </c>
      <c r="L151" s="43">
        <v>7.3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40</v>
      </c>
      <c r="G152" s="43">
        <v>2.6</v>
      </c>
      <c r="H152" s="43">
        <v>0.5</v>
      </c>
      <c r="I152" s="43">
        <v>13.2</v>
      </c>
      <c r="J152" s="43">
        <v>77.2</v>
      </c>
      <c r="K152" s="83" t="s">
        <v>44</v>
      </c>
      <c r="L152" s="43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40</v>
      </c>
      <c r="G153" s="43">
        <v>3.2</v>
      </c>
      <c r="H153" s="43">
        <v>0.4</v>
      </c>
      <c r="I153" s="43">
        <v>19.3</v>
      </c>
      <c r="J153" s="43">
        <v>98.4</v>
      </c>
      <c r="K153" s="83" t="s">
        <v>45</v>
      </c>
      <c r="L153" s="43">
        <v>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755</v>
      </c>
      <c r="G156" s="19">
        <f t="shared" ref="G156:J156" si="61">SUM(G147:G155)</f>
        <v>30.900000000000002</v>
      </c>
      <c r="H156" s="19">
        <f t="shared" si="61"/>
        <v>25.5</v>
      </c>
      <c r="I156" s="19">
        <f t="shared" si="61"/>
        <v>128.6</v>
      </c>
      <c r="J156" s="19">
        <f t="shared" si="61"/>
        <v>931.30000000000007</v>
      </c>
      <c r="K156" s="25"/>
      <c r="L156" s="19">
        <f t="shared" ref="L156" si="62">SUM(L147:L155)</f>
        <v>52.8</v>
      </c>
    </row>
    <row r="157" spans="1:12" ht="15.75" thickBot="1" x14ac:dyDescent="0.25">
      <c r="A157" s="29">
        <f>A139</f>
        <v>2</v>
      </c>
      <c r="B157" s="30">
        <f>B139</f>
        <v>3</v>
      </c>
      <c r="C157" s="91" t="s">
        <v>4</v>
      </c>
      <c r="D157" s="92"/>
      <c r="E157" s="31"/>
      <c r="F157" s="32">
        <f>F146+F156</f>
        <v>1305</v>
      </c>
      <c r="G157" s="32">
        <f t="shared" ref="G157" si="63">G146+G156</f>
        <v>45.400000000000006</v>
      </c>
      <c r="H157" s="32">
        <f t="shared" ref="H157" si="64">H146+H156</f>
        <v>43.8</v>
      </c>
      <c r="I157" s="32">
        <f t="shared" ref="I157" si="65">I146+I156</f>
        <v>217.85</v>
      </c>
      <c r="J157" s="32">
        <f t="shared" ref="J157:L157" si="66">J146+J156</f>
        <v>1451.7</v>
      </c>
      <c r="K157" s="32"/>
      <c r="L157" s="32">
        <f t="shared" si="66"/>
        <v>79.259999999999991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72" t="s">
        <v>64</v>
      </c>
      <c r="F158" s="78">
        <v>220</v>
      </c>
      <c r="G158" s="40">
        <v>6.2</v>
      </c>
      <c r="H158" s="40">
        <v>11.3</v>
      </c>
      <c r="I158" s="40">
        <v>41.9</v>
      </c>
      <c r="J158" s="40">
        <v>272.39999999999998</v>
      </c>
      <c r="K158" s="41">
        <v>191</v>
      </c>
      <c r="L158" s="79">
        <v>12.87</v>
      </c>
    </row>
    <row r="159" spans="1:12" ht="15" x14ac:dyDescent="0.25">
      <c r="A159" s="23"/>
      <c r="B159" s="15"/>
      <c r="C159" s="11"/>
      <c r="D159" s="6"/>
      <c r="K159" s="44"/>
    </row>
    <row r="160" spans="1:12" ht="15" x14ac:dyDescent="0.2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1.5</v>
      </c>
      <c r="H160" s="43">
        <v>7</v>
      </c>
      <c r="I160" s="43">
        <v>12.8</v>
      </c>
      <c r="J160" s="43">
        <v>67</v>
      </c>
      <c r="K160" s="52">
        <v>286</v>
      </c>
      <c r="L160" s="43">
        <v>13.6</v>
      </c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2.6</v>
      </c>
      <c r="H161" s="43">
        <v>0.5</v>
      </c>
      <c r="I161" s="43">
        <v>13.2</v>
      </c>
      <c r="J161" s="43">
        <v>77.2</v>
      </c>
      <c r="K161" s="83" t="s">
        <v>44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43</v>
      </c>
      <c r="F163" s="43">
        <v>40</v>
      </c>
      <c r="G163" s="43">
        <v>3.2</v>
      </c>
      <c r="H163" s="43">
        <v>0.4</v>
      </c>
      <c r="I163" s="43">
        <v>19.3</v>
      </c>
      <c r="J163" s="43">
        <v>98.4</v>
      </c>
      <c r="K163" s="83" t="s">
        <v>45</v>
      </c>
      <c r="L163" s="43">
        <v>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67">SUM(G158:G164)</f>
        <v>13.5</v>
      </c>
      <c r="H165" s="19">
        <f t="shared" si="67"/>
        <v>19.2</v>
      </c>
      <c r="I165" s="19">
        <f t="shared" si="67"/>
        <v>87.2</v>
      </c>
      <c r="J165" s="19">
        <f t="shared" si="67"/>
        <v>515</v>
      </c>
      <c r="K165" s="25"/>
      <c r="L165" s="19">
        <f t="shared" ref="L165" si="68">SUM(L158:L164)</f>
        <v>34.47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80"/>
      <c r="H166" s="80"/>
      <c r="I166" s="80"/>
      <c r="J166" s="80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270</v>
      </c>
      <c r="G167" s="43">
        <v>7.3</v>
      </c>
      <c r="H167" s="43">
        <v>5</v>
      </c>
      <c r="I167" s="43">
        <v>33.9</v>
      </c>
      <c r="J167" s="43">
        <v>223</v>
      </c>
      <c r="K167" s="44">
        <v>65</v>
      </c>
      <c r="L167" s="43">
        <v>4.4000000000000004</v>
      </c>
    </row>
    <row r="168" spans="1:12" ht="15" x14ac:dyDescent="0.25">
      <c r="A168" s="23"/>
      <c r="B168" s="15"/>
      <c r="C168" s="11"/>
      <c r="D168" s="7" t="s">
        <v>28</v>
      </c>
      <c r="E168" s="62" t="s">
        <v>41</v>
      </c>
      <c r="F168" s="43">
        <v>120</v>
      </c>
      <c r="G168" s="43">
        <v>17.5</v>
      </c>
      <c r="H168" s="43">
        <v>20.2</v>
      </c>
      <c r="I168" s="43">
        <v>3.5</v>
      </c>
      <c r="J168" s="43">
        <v>265</v>
      </c>
      <c r="K168" s="44">
        <v>1405</v>
      </c>
      <c r="L168" s="43">
        <v>21.49</v>
      </c>
    </row>
    <row r="169" spans="1:12" ht="15" x14ac:dyDescent="0.25">
      <c r="A169" s="23"/>
      <c r="B169" s="15"/>
      <c r="C169" s="11"/>
      <c r="D169" s="7" t="s">
        <v>29</v>
      </c>
      <c r="E169" s="42" t="s">
        <v>42</v>
      </c>
      <c r="F169" s="43">
        <v>150</v>
      </c>
      <c r="G169" s="43">
        <v>5.4</v>
      </c>
      <c r="H169" s="43">
        <v>3.6</v>
      </c>
      <c r="I169" s="43">
        <v>32.4</v>
      </c>
      <c r="J169" s="43">
        <v>188.9</v>
      </c>
      <c r="K169" s="44">
        <v>227</v>
      </c>
      <c r="L169" s="43">
        <v>9.6199999999999992</v>
      </c>
    </row>
    <row r="170" spans="1:12" ht="15" x14ac:dyDescent="0.25">
      <c r="A170" s="23"/>
      <c r="B170" s="15"/>
      <c r="C170" s="11"/>
      <c r="D170" s="7" t="s">
        <v>30</v>
      </c>
      <c r="E170" s="42" t="s">
        <v>54</v>
      </c>
      <c r="F170" s="43">
        <v>200</v>
      </c>
      <c r="G170" s="43">
        <v>0.5</v>
      </c>
      <c r="H170" s="43">
        <v>0.1</v>
      </c>
      <c r="I170" s="43">
        <v>30.9</v>
      </c>
      <c r="J170" s="43">
        <v>123</v>
      </c>
      <c r="K170" s="44">
        <v>311</v>
      </c>
      <c r="L170" s="43">
        <v>1.28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40</v>
      </c>
      <c r="G171" s="43">
        <v>2.6</v>
      </c>
      <c r="H171" s="43">
        <v>0.5</v>
      </c>
      <c r="I171" s="43">
        <v>13.2</v>
      </c>
      <c r="J171" s="43">
        <v>77.2</v>
      </c>
      <c r="K171" s="83" t="s">
        <v>44</v>
      </c>
      <c r="L171" s="43">
        <v>4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40</v>
      </c>
      <c r="G172" s="43">
        <v>3.2</v>
      </c>
      <c r="H172" s="43">
        <v>0.4</v>
      </c>
      <c r="I172" s="43">
        <v>19.3</v>
      </c>
      <c r="J172" s="43">
        <v>98.4</v>
      </c>
      <c r="K172" s="83" t="s">
        <v>45</v>
      </c>
      <c r="L172" s="43">
        <v>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69">SUM(G166:G174)</f>
        <v>36.500000000000007</v>
      </c>
      <c r="H175" s="19">
        <f t="shared" si="69"/>
        <v>29.8</v>
      </c>
      <c r="I175" s="19">
        <f t="shared" si="69"/>
        <v>133.19999999999999</v>
      </c>
      <c r="J175" s="19">
        <f t="shared" si="69"/>
        <v>975.5</v>
      </c>
      <c r="K175" s="25"/>
      <c r="L175" s="19">
        <f t="shared" ref="L175" si="70">SUM(L166:L174)</f>
        <v>44.79</v>
      </c>
    </row>
    <row r="176" spans="1:12" ht="15.75" thickBot="1" x14ac:dyDescent="0.25">
      <c r="A176" s="29">
        <f>A158</f>
        <v>2</v>
      </c>
      <c r="B176" s="30">
        <f>B158</f>
        <v>4</v>
      </c>
      <c r="C176" s="91" t="s">
        <v>4</v>
      </c>
      <c r="D176" s="92"/>
      <c r="E176" s="31"/>
      <c r="F176" s="32">
        <f>F165+F175</f>
        <v>1320</v>
      </c>
      <c r="G176" s="32">
        <f t="shared" ref="G176" si="71">G165+G175</f>
        <v>50.000000000000007</v>
      </c>
      <c r="H176" s="32">
        <f t="shared" ref="H176" si="72">H165+H175</f>
        <v>49</v>
      </c>
      <c r="I176" s="32">
        <f t="shared" ref="I176" si="73">I165+I175</f>
        <v>220.39999999999998</v>
      </c>
      <c r="J176" s="32">
        <f t="shared" ref="J176:L176" si="74">J165+J175</f>
        <v>1490.5</v>
      </c>
      <c r="K176" s="32"/>
      <c r="L176" s="32">
        <f t="shared" si="74"/>
        <v>79.259999999999991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2" t="s">
        <v>76</v>
      </c>
      <c r="F178" s="2">
        <v>180</v>
      </c>
      <c r="G178" s="43">
        <v>35.6</v>
      </c>
      <c r="H178" s="43">
        <v>10.1</v>
      </c>
      <c r="I178" s="43">
        <v>41.9</v>
      </c>
      <c r="J178" s="2">
        <v>376.9</v>
      </c>
      <c r="K178" s="44">
        <v>241</v>
      </c>
      <c r="L178" s="2">
        <v>14</v>
      </c>
    </row>
    <row r="179" spans="1:12" ht="15" x14ac:dyDescent="0.25">
      <c r="A179" s="23"/>
      <c r="B179" s="15"/>
      <c r="C179" s="11"/>
      <c r="D179" s="7" t="s">
        <v>22</v>
      </c>
      <c r="E179" s="62" t="s">
        <v>60</v>
      </c>
      <c r="F179" s="43">
        <v>200</v>
      </c>
      <c r="G179" s="43">
        <v>0.2</v>
      </c>
      <c r="H179" s="43">
        <v>0</v>
      </c>
      <c r="I179" s="43">
        <v>9.1</v>
      </c>
      <c r="J179" s="43">
        <v>36</v>
      </c>
      <c r="K179" s="44">
        <v>300</v>
      </c>
      <c r="L179" s="43">
        <v>1.6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83"/>
      <c r="L180" s="43"/>
    </row>
    <row r="181" spans="1:12" ht="15" x14ac:dyDescent="0.25">
      <c r="A181" s="23"/>
      <c r="B181" s="15"/>
      <c r="C181" s="11"/>
      <c r="D181" s="7" t="s">
        <v>24</v>
      </c>
      <c r="E181" s="73" t="s">
        <v>83</v>
      </c>
      <c r="F181" s="70">
        <v>200</v>
      </c>
      <c r="G181" s="43">
        <v>1.6</v>
      </c>
      <c r="H181" s="43">
        <v>0.4</v>
      </c>
      <c r="I181" s="43">
        <v>14.8</v>
      </c>
      <c r="J181" s="43">
        <v>69</v>
      </c>
      <c r="K181" s="44" t="s">
        <v>82</v>
      </c>
      <c r="L181" s="43">
        <v>16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83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75">SUM(G177:G183)</f>
        <v>37.400000000000006</v>
      </c>
      <c r="H184" s="19">
        <f t="shared" si="75"/>
        <v>10.5</v>
      </c>
      <c r="I184" s="19">
        <f t="shared" si="75"/>
        <v>65.8</v>
      </c>
      <c r="J184" s="19">
        <f t="shared" si="75"/>
        <v>481.9</v>
      </c>
      <c r="K184" s="25"/>
      <c r="L184" s="19">
        <f t="shared" ref="L184" si="76">SUM(L177:L183)</f>
        <v>31.6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58</v>
      </c>
      <c r="F185" s="43">
        <v>120</v>
      </c>
      <c r="G185" s="43">
        <v>1.6</v>
      </c>
      <c r="H185" s="43">
        <v>3</v>
      </c>
      <c r="I185" s="43">
        <v>9.1999999999999993</v>
      </c>
      <c r="J185" s="43">
        <v>76</v>
      </c>
      <c r="K185" s="44">
        <v>42</v>
      </c>
      <c r="L185" s="43">
        <v>1</v>
      </c>
    </row>
    <row r="186" spans="1:12" ht="15" x14ac:dyDescent="0.25">
      <c r="A186" s="23"/>
      <c r="B186" s="15"/>
      <c r="C186" s="11"/>
      <c r="D186" s="7" t="s">
        <v>27</v>
      </c>
      <c r="E186" s="62"/>
      <c r="F186" s="43"/>
      <c r="G186" s="80"/>
      <c r="H186" s="80"/>
      <c r="I186" s="80"/>
      <c r="J186" s="80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59</v>
      </c>
      <c r="F187" s="43">
        <v>300</v>
      </c>
      <c r="G187" s="43">
        <v>27.7</v>
      </c>
      <c r="H187" s="43">
        <v>33.200000000000003</v>
      </c>
      <c r="I187" s="43">
        <v>48.9</v>
      </c>
      <c r="J187" s="43">
        <v>615</v>
      </c>
      <c r="K187" s="44">
        <v>138</v>
      </c>
      <c r="L187" s="43">
        <v>37.06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80"/>
      <c r="H188" s="80"/>
      <c r="I188" s="80"/>
      <c r="J188" s="80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62" t="s">
        <v>60</v>
      </c>
      <c r="F189" s="43">
        <v>200</v>
      </c>
      <c r="G189" s="80">
        <v>0.2</v>
      </c>
      <c r="H189" s="80">
        <v>0</v>
      </c>
      <c r="I189" s="80">
        <v>9.1</v>
      </c>
      <c r="J189" s="80">
        <v>36</v>
      </c>
      <c r="K189" s="85">
        <v>300</v>
      </c>
      <c r="L189" s="43">
        <v>1.6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40</v>
      </c>
      <c r="G190" s="43">
        <v>2.6</v>
      </c>
      <c r="H190" s="43">
        <v>0.5</v>
      </c>
      <c r="I190" s="43">
        <v>13.2</v>
      </c>
      <c r="J190" s="43">
        <v>77.2</v>
      </c>
      <c r="K190" s="83" t="s">
        <v>44</v>
      </c>
      <c r="L190" s="43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40</v>
      </c>
      <c r="G191" s="43">
        <v>3.2</v>
      </c>
      <c r="H191" s="43">
        <v>0.4</v>
      </c>
      <c r="I191" s="43">
        <v>19.3</v>
      </c>
      <c r="J191" s="43">
        <v>98.4</v>
      </c>
      <c r="K191" s="83" t="s">
        <v>45</v>
      </c>
      <c r="L191" s="43">
        <v>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77">SUM(G185:G193)</f>
        <v>35.300000000000004</v>
      </c>
      <c r="H194" s="19">
        <f t="shared" si="77"/>
        <v>37.1</v>
      </c>
      <c r="I194" s="19">
        <f t="shared" si="77"/>
        <v>99.699999999999989</v>
      </c>
      <c r="J194" s="19">
        <f t="shared" si="77"/>
        <v>902.6</v>
      </c>
      <c r="K194" s="25"/>
      <c r="L194" s="19">
        <f t="shared" ref="L194" si="78">SUM(L185:L193)</f>
        <v>47.660000000000004</v>
      </c>
    </row>
    <row r="195" spans="1:12" ht="15" x14ac:dyDescent="0.2">
      <c r="A195" s="29">
        <f>A177</f>
        <v>2</v>
      </c>
      <c r="B195" s="30">
        <f>B177</f>
        <v>5</v>
      </c>
      <c r="C195" s="91" t="s">
        <v>4</v>
      </c>
      <c r="D195" s="92"/>
      <c r="E195" s="31"/>
      <c r="F195" s="32">
        <f>F184+F194</f>
        <v>1280</v>
      </c>
      <c r="G195" s="32">
        <f t="shared" ref="G195" si="79">G184+G194</f>
        <v>72.700000000000017</v>
      </c>
      <c r="H195" s="32">
        <f t="shared" ref="H195" si="80">H184+H194</f>
        <v>47.6</v>
      </c>
      <c r="I195" s="32">
        <f t="shared" ref="I195" si="81">I184+I194</f>
        <v>165.5</v>
      </c>
      <c r="J195" s="32">
        <f t="shared" ref="J195:L195" si="82">J184+J194</f>
        <v>1384.5</v>
      </c>
      <c r="K195" s="32"/>
      <c r="L195" s="32">
        <f t="shared" si="82"/>
        <v>79.260000000000005</v>
      </c>
    </row>
    <row r="196" spans="1:12" x14ac:dyDescent="0.2">
      <c r="A196" s="27"/>
      <c r="B196" s="28"/>
      <c r="C196" s="93" t="s">
        <v>5</v>
      </c>
      <c r="D196" s="93"/>
      <c r="E196" s="93"/>
      <c r="F196" s="34">
        <f>(F24+F43+F62+F81+F100+F119+F138+F157+F176+F195)/(IF(F24=0,0,1)+IF(F43=0,0,1)+IF(F62=0,0,1)+IF(F81=0,0,1)+IF(F100=0,0,1)+IF(F119=0,0,1)+IF(F138=0,0,1)+IF(F157=0,0,1)+IF(F176=0,0,1)+IF(F195=0,0,1))</f>
        <v>1274.5</v>
      </c>
      <c r="G196" s="34">
        <f t="shared" ref="G196:J196" si="83">(G24+G43+G62+G81+G100+G119+G138+G157+G176+G195)/(IF(G24=0,0,1)+IF(G43=0,0,1)+IF(G62=0,0,1)+IF(G81=0,0,1)+IF(G100=0,0,1)+IF(G119=0,0,1)+IF(G138=0,0,1)+IF(G157=0,0,1)+IF(G176=0,0,1)+IF(G195=0,0,1))</f>
        <v>99.65</v>
      </c>
      <c r="H196" s="34">
        <f t="shared" si="83"/>
        <v>46.77</v>
      </c>
      <c r="I196" s="34">
        <f t="shared" si="83"/>
        <v>189.65499999999997</v>
      </c>
      <c r="J196" s="34">
        <f t="shared" si="83"/>
        <v>1376.105</v>
      </c>
      <c r="K196" s="34"/>
      <c r="L196" s="34">
        <f t="shared" ref="L196" si="84">(L24+L43+L62+L81+L100+L119+L138+L157+L176+L195)/(IF(L24=0,0,1)+IF(L43=0,0,1)+IF(L62=0,0,1)+IF(L81=0,0,1)+IF(L100=0,0,1)+IF(L119=0,0,1)+IF(L138=0,0,1)+IF(L157=0,0,1)+IF(L176=0,0,1)+IF(L195=0,0,1))</f>
        <v>79.259999999999991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2024-08-28T07:52:26Z</cp:lastPrinted>
  <dcterms:created xsi:type="dcterms:W3CDTF">2022-05-16T14:23:56Z</dcterms:created>
  <dcterms:modified xsi:type="dcterms:W3CDTF">2025-12-15T04:57:53Z</dcterms:modified>
</cp:coreProperties>
</file>