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40" windowHeight="111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37" i="1"/>
  <c r="J137"/>
  <c r="I137"/>
  <c r="H137"/>
  <c r="G137"/>
  <c r="F137"/>
  <c r="B195"/>
  <c r="A195"/>
  <c r="L194"/>
  <c r="J194"/>
  <c r="I194"/>
  <c r="H194"/>
  <c r="G194"/>
  <c r="F194"/>
  <c r="B185"/>
  <c r="A185"/>
  <c r="L184"/>
  <c r="J184"/>
  <c r="I184"/>
  <c r="I195" s="1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F157" s="1"/>
  <c r="B138"/>
  <c r="A138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I32"/>
  <c r="J43" s="1"/>
  <c r="H32"/>
  <c r="G32"/>
  <c r="J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J195" l="1"/>
  <c r="G195"/>
  <c r="L195"/>
  <c r="L157"/>
  <c r="J157"/>
  <c r="I157"/>
  <c r="H157"/>
  <c r="F138"/>
  <c r="I100"/>
  <c r="H100"/>
  <c r="L62"/>
  <c r="L24"/>
  <c r="H195"/>
  <c r="I176"/>
  <c r="H176"/>
  <c r="I119"/>
  <c r="G119"/>
  <c r="J119"/>
  <c r="F119"/>
  <c r="F100"/>
  <c r="I81"/>
  <c r="H81"/>
  <c r="G81"/>
  <c r="J81"/>
  <c r="I62"/>
  <c r="H62"/>
  <c r="G62"/>
  <c r="J62"/>
  <c r="F62"/>
  <c r="I43"/>
  <c r="H43"/>
  <c r="F43"/>
  <c r="I24"/>
  <c r="H24"/>
  <c r="J24"/>
  <c r="G24"/>
  <c r="H119"/>
  <c r="F81"/>
  <c r="I138"/>
  <c r="J138"/>
  <c r="H138"/>
  <c r="G138"/>
  <c r="L138"/>
  <c r="F24"/>
  <c r="L196" l="1"/>
  <c r="F196"/>
  <c r="I196"/>
  <c r="H196"/>
  <c r="J196"/>
  <c r="G196"/>
</calcChain>
</file>

<file path=xl/sharedStrings.xml><?xml version="1.0" encoding="utf-8"?>
<sst xmlns="http://schemas.openxmlformats.org/spreadsheetml/2006/main" count="264" uniqueCount="88">
  <si>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</si>
  <si>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</si>
  <si>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</si>
  <si>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</si>
  <si>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</si>
  <si>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</si>
  <si>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</si>
  <si>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</si>
  <si>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</si>
  <si>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</si>
  <si>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</si>
  <si>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</si>
  <si>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</si>
  <si>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</si>
  <si>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</si>
  <si>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</si>
  <si>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</si>
  <si>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</si>
  <si>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</si>
  <si>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</si>
  <si>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</si>
  <si>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</si>
  <si>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</si>
  <si>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</si>
  <si>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</si>
  <si>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</si>
  <si>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</si>
  <si>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</si>
  <si>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</si>
  <si>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</si>
  <si>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</si>
  <si>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</si>
  <si>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</si>
  <si>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</si>
  <si>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</si>
  <si>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</si>
  <si>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</si>
  <si>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</si>
  <si>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</si>
  <si>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</si>
  <si>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Икра кабачковая</t>
  </si>
  <si>
    <t>Рис отварной</t>
  </si>
  <si>
    <t>Каша гречневая</t>
  </si>
  <si>
    <t>Директор</t>
  </si>
  <si>
    <t>Крестовская</t>
  </si>
  <si>
    <t>Макароны отварные</t>
  </si>
  <si>
    <t>Компот из сухофруктов</t>
  </si>
  <si>
    <t>Рыба припущенная в молоке</t>
  </si>
  <si>
    <t>Суп с крупой</t>
  </si>
  <si>
    <t>Котлета п/ф с соусом томатным</t>
  </si>
  <si>
    <t>101-248</t>
  </si>
  <si>
    <t>пром</t>
  </si>
  <si>
    <t>салат из свеклы</t>
  </si>
  <si>
    <t>суп картофельный с фасолью и гренками</t>
  </si>
  <si>
    <t>напиток из шиповника</t>
  </si>
  <si>
    <t>Салат из белокачанной капусты</t>
  </si>
  <si>
    <t>Суп картофельный с макаронами</t>
  </si>
  <si>
    <t>Тефтели с рисом с соусом томатным</t>
  </si>
  <si>
    <t>60/30</t>
  </si>
  <si>
    <t>110-248</t>
  </si>
  <si>
    <t>Компот из свежемороженых ягод</t>
  </si>
  <si>
    <t>огурец соленый</t>
  </si>
  <si>
    <t>7(11)</t>
  </si>
  <si>
    <t>суп с рыбными консервами</t>
  </si>
  <si>
    <t>печень по-строгоновски со сметанным соусом</t>
  </si>
  <si>
    <t>130-249</t>
  </si>
  <si>
    <t>картофельное пюре</t>
  </si>
  <si>
    <t>сок</t>
  </si>
  <si>
    <t>винегрет</t>
  </si>
  <si>
    <t>борщ с капустой и картофелем</t>
  </si>
  <si>
    <t>плов из курицы</t>
  </si>
  <si>
    <t>чай</t>
  </si>
  <si>
    <t>салат из квашеной капусты</t>
  </si>
  <si>
    <t>рагу из курицы</t>
  </si>
  <si>
    <t>кофейный напиток</t>
  </si>
  <si>
    <t>салат из свежих огурцов и помидоров</t>
  </si>
  <si>
    <t>рассольник ленинградский</t>
  </si>
  <si>
    <t>гуляш</t>
  </si>
  <si>
    <t>макароны отварные</t>
  </si>
  <si>
    <t>кукуруза консервированная</t>
  </si>
  <si>
    <t>куры отварные</t>
  </si>
  <si>
    <t>каша гречневая</t>
  </si>
  <si>
    <t>икра кабачковая</t>
  </si>
  <si>
    <t>суп-лапша</t>
  </si>
  <si>
    <t>капуста тушёная</t>
  </si>
  <si>
    <t>какао с молоком</t>
  </si>
  <si>
    <t>суп картофельныйс горохом и гренками</t>
  </si>
  <si>
    <t>плов из курицей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</si>
</sst>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1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2" fontId="11" fillId="4" borderId="1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horizontal="right"/>
      <protection locked="0"/>
    </xf>
    <xf numFmtId="0" fontId="11" fillId="4" borderId="1" xfId="1" applyFill="1" applyBorder="1" applyAlignment="1" applyProtection="1">
      <alignment horizontal="right"/>
      <protection locked="0"/>
    </xf>
    <xf numFmtId="0" fontId="11" fillId="4" borderId="17" xfId="1" applyFill="1" applyBorder="1" applyAlignment="1" applyProtection="1">
      <alignment horizontal="right"/>
      <protection locked="0"/>
    </xf>
    <xf numFmtId="0" fontId="11" fillId="4" borderId="15" xfId="1" applyFill="1" applyBorder="1" applyAlignment="1" applyProtection="1">
      <alignment horizontal="right"/>
      <protection locked="0"/>
    </xf>
    <xf numFmtId="1" fontId="11" fillId="4" borderId="1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2" fontId="11" fillId="4" borderId="1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4" sqref="H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2"/>
      <c r="D1" s="103"/>
      <c r="E1" s="103"/>
      <c r="F1" s="12" t="s">
        <v>16</v>
      </c>
      <c r="G1" s="2" t="s">
        <v>17</v>
      </c>
      <c r="H1" s="104" t="s">
        <v>43</v>
      </c>
      <c r="I1" s="105"/>
      <c r="J1" s="105"/>
      <c r="K1" s="105"/>
    </row>
    <row r="2" spans="1:12" ht="18">
      <c r="A2" s="35" t="s">
        <v>6</v>
      </c>
      <c r="C2" s="2"/>
      <c r="G2" s="2" t="s">
        <v>18</v>
      </c>
      <c r="H2" s="104" t="s">
        <v>44</v>
      </c>
      <c r="I2" s="105"/>
      <c r="J2" s="105"/>
      <c r="K2" s="10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 t="shared" ref="H13:I13" si="0">SUM(H6:H12)</f>
        <v>0</v>
      </c>
      <c r="I13" s="19">
        <f t="shared" si="0"/>
        <v>0</v>
      </c>
      <c r="J13" s="19">
        <f>SUM(J6:J12)</f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60</v>
      </c>
      <c r="G14" s="43">
        <v>1</v>
      </c>
      <c r="H14" s="43">
        <v>3</v>
      </c>
      <c r="I14" s="43">
        <v>5</v>
      </c>
      <c r="J14" s="43">
        <v>38</v>
      </c>
      <c r="K14" s="44" t="s">
        <v>51</v>
      </c>
      <c r="L14" s="43">
        <v>10.62</v>
      </c>
    </row>
    <row r="15" spans="1:12" ht="1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3</v>
      </c>
      <c r="H15" s="43">
        <v>3</v>
      </c>
      <c r="I15" s="43">
        <v>19</v>
      </c>
      <c r="J15" s="43">
        <v>117</v>
      </c>
      <c r="K15" s="44">
        <v>51</v>
      </c>
      <c r="L15" s="43">
        <v>15.59</v>
      </c>
    </row>
    <row r="16" spans="1:12" ht="15">
      <c r="A16" s="23"/>
      <c r="B16" s="15"/>
      <c r="C16" s="11"/>
      <c r="D16" s="7" t="s">
        <v>28</v>
      </c>
      <c r="E16" s="42" t="s">
        <v>49</v>
      </c>
      <c r="F16" s="43">
        <v>140</v>
      </c>
      <c r="G16" s="43">
        <v>28</v>
      </c>
      <c r="H16" s="43">
        <v>28</v>
      </c>
      <c r="I16" s="43">
        <v>31</v>
      </c>
      <c r="J16" s="43">
        <v>498</v>
      </c>
      <c r="K16" s="44" t="s">
        <v>50</v>
      </c>
      <c r="L16" s="43">
        <v>29.26</v>
      </c>
    </row>
    <row r="17" spans="1:12" ht="15">
      <c r="A17" s="23"/>
      <c r="B17" s="15"/>
      <c r="C17" s="11"/>
      <c r="D17" s="7" t="s">
        <v>29</v>
      </c>
      <c r="E17" s="42" t="s">
        <v>45</v>
      </c>
      <c r="F17" s="43">
        <v>185</v>
      </c>
      <c r="G17" s="43">
        <v>7</v>
      </c>
      <c r="H17" s="43">
        <v>4</v>
      </c>
      <c r="I17" s="43">
        <v>40</v>
      </c>
      <c r="J17" s="43">
        <v>233</v>
      </c>
      <c r="K17" s="44">
        <v>227</v>
      </c>
      <c r="L17" s="43">
        <v>9.2899999999999991</v>
      </c>
    </row>
    <row r="18" spans="1:12" ht="1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</v>
      </c>
      <c r="H18" s="43">
        <v>0</v>
      </c>
      <c r="I18" s="43">
        <v>31</v>
      </c>
      <c r="J18" s="43">
        <v>123</v>
      </c>
      <c r="K18" s="44">
        <v>282</v>
      </c>
      <c r="L18" s="43">
        <v>5.2</v>
      </c>
    </row>
    <row r="19" spans="1:12" ht="15">
      <c r="A19" s="23"/>
      <c r="B19" s="15"/>
      <c r="C19" s="11"/>
      <c r="D19" s="7" t="s">
        <v>31</v>
      </c>
      <c r="E19" s="42" t="s">
        <v>39</v>
      </c>
      <c r="F19" s="43">
        <v>100</v>
      </c>
      <c r="G19" s="43">
        <v>8</v>
      </c>
      <c r="H19" s="43">
        <v>1</v>
      </c>
      <c r="I19" s="43">
        <v>48</v>
      </c>
      <c r="J19" s="43">
        <v>246</v>
      </c>
      <c r="K19" s="44" t="s">
        <v>51</v>
      </c>
      <c r="L19" s="43">
        <v>6.4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935</v>
      </c>
      <c r="G23" s="19">
        <f>SUM(G14:G22)</f>
        <v>48</v>
      </c>
      <c r="H23" s="19">
        <f>SUM(H14:H22)</f>
        <v>39</v>
      </c>
      <c r="I23" s="19">
        <f>SUM(I14:I22)</f>
        <v>174</v>
      </c>
      <c r="J23" s="19">
        <f>SUM(J14:J22)</f>
        <v>1255</v>
      </c>
      <c r="K23" s="25"/>
      <c r="L23" s="19">
        <f>SUM(L14:L22)</f>
        <v>76.36</v>
      </c>
    </row>
    <row r="24" spans="1:12" ht="15.75" thickBot="1">
      <c r="A24" s="29">
        <f>A6</f>
        <v>1</v>
      </c>
      <c r="B24" s="30">
        <f>B6</f>
        <v>1</v>
      </c>
      <c r="C24" s="99" t="s">
        <v>4</v>
      </c>
      <c r="D24" s="100"/>
      <c r="E24" s="31"/>
      <c r="F24" s="32">
        <f>F13+F23</f>
        <v>935</v>
      </c>
      <c r="G24" s="32">
        <f t="shared" ref="G24:J24" si="2">G13+G23</f>
        <v>48</v>
      </c>
      <c r="H24" s="32">
        <f t="shared" si="2"/>
        <v>39</v>
      </c>
      <c r="I24" s="32">
        <f t="shared" si="2"/>
        <v>174</v>
      </c>
      <c r="J24" s="32">
        <f t="shared" si="2"/>
        <v>1255</v>
      </c>
      <c r="K24" s="32"/>
      <c r="L24" s="32">
        <f t="shared" ref="L24" si="3">L13+L23</f>
        <v>76.36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53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2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52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SUM(H25:H31)</f>
        <v>0</v>
      </c>
      <c r="H32" s="19">
        <f>SUM(I25:I31)</f>
        <v>0</v>
      </c>
      <c r="I32" s="19">
        <f>SUM(J25:J31)</f>
        <v>0</v>
      </c>
      <c r="J32" s="19">
        <f>SUM(G25:G31)</f>
        <v>0</v>
      </c>
      <c r="K32" s="25"/>
      <c r="L32" s="19">
        <f t="shared" ref="L32" si="4">SUM(L25:L31)</f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1</v>
      </c>
      <c r="H33" s="43">
        <v>5</v>
      </c>
      <c r="I33" s="43">
        <v>4</v>
      </c>
      <c r="J33" s="43">
        <v>65</v>
      </c>
      <c r="K33" s="44">
        <v>25</v>
      </c>
      <c r="L33" s="43">
        <v>3.5</v>
      </c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215</v>
      </c>
      <c r="G34" s="43">
        <v>6</v>
      </c>
      <c r="H34" s="43">
        <v>4</v>
      </c>
      <c r="I34" s="43">
        <v>26</v>
      </c>
      <c r="J34" s="43">
        <v>173</v>
      </c>
      <c r="K34" s="44">
        <v>65</v>
      </c>
      <c r="L34" s="43">
        <v>12.55</v>
      </c>
    </row>
    <row r="35" spans="1:12" ht="15">
      <c r="A35" s="14"/>
      <c r="B35" s="15"/>
      <c r="C35" s="11"/>
      <c r="D35" s="7" t="s">
        <v>28</v>
      </c>
      <c r="E35" s="42" t="s">
        <v>47</v>
      </c>
      <c r="F35" s="43">
        <v>100</v>
      </c>
      <c r="G35" s="43">
        <v>20</v>
      </c>
      <c r="H35" s="43">
        <v>13</v>
      </c>
      <c r="I35" s="43">
        <v>3</v>
      </c>
      <c r="J35" s="43">
        <v>215</v>
      </c>
      <c r="K35" s="44">
        <v>93</v>
      </c>
      <c r="L35" s="43">
        <v>36.049999999999997</v>
      </c>
    </row>
    <row r="36" spans="1:12" ht="15">
      <c r="A36" s="14"/>
      <c r="B36" s="15"/>
      <c r="C36" s="11"/>
      <c r="D36" s="7" t="s">
        <v>29</v>
      </c>
      <c r="E36" s="42" t="s">
        <v>41</v>
      </c>
      <c r="F36" s="43">
        <v>200</v>
      </c>
      <c r="G36" s="43">
        <v>5</v>
      </c>
      <c r="H36" s="43">
        <v>8</v>
      </c>
      <c r="I36" s="43">
        <v>50</v>
      </c>
      <c r="J36" s="43">
        <v>302</v>
      </c>
      <c r="K36" s="44">
        <v>8</v>
      </c>
      <c r="L36" s="43">
        <v>11.52</v>
      </c>
    </row>
    <row r="37" spans="1:12" ht="1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1</v>
      </c>
      <c r="H37" s="43">
        <v>0</v>
      </c>
      <c r="I37" s="43">
        <v>31</v>
      </c>
      <c r="J37" s="43">
        <v>123</v>
      </c>
      <c r="K37" s="44">
        <v>282</v>
      </c>
      <c r="L37" s="43">
        <v>6.34</v>
      </c>
    </row>
    <row r="38" spans="1:12" ht="15">
      <c r="A38" s="14"/>
      <c r="B38" s="15"/>
      <c r="C38" s="11"/>
      <c r="D38" s="7" t="s">
        <v>31</v>
      </c>
      <c r="E38" s="42" t="s">
        <v>39</v>
      </c>
      <c r="F38" s="43">
        <v>100</v>
      </c>
      <c r="G38" s="43">
        <v>8</v>
      </c>
      <c r="H38" s="43">
        <v>1</v>
      </c>
      <c r="I38" s="43">
        <v>48</v>
      </c>
      <c r="J38" s="43">
        <v>246</v>
      </c>
      <c r="K38" s="44" t="s">
        <v>51</v>
      </c>
      <c r="L38" s="43">
        <v>6.4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875</v>
      </c>
      <c r="G42" s="19">
        <f>SUM(G40:G41)</f>
        <v>0</v>
      </c>
      <c r="H42" s="19">
        <f t="shared" ref="H42" si="5">SUM(H33:H41)</f>
        <v>31</v>
      </c>
      <c r="I42" s="19">
        <f t="shared" ref="I42" si="6">SUM(I33:I41)</f>
        <v>162</v>
      </c>
      <c r="J42" s="19">
        <f>SUM(J40:J41)</f>
        <v>0</v>
      </c>
      <c r="K42" s="25"/>
      <c r="L42" s="19">
        <f t="shared" ref="L42" si="7">SUM(L33:L41)</f>
        <v>76.36</v>
      </c>
    </row>
    <row r="43" spans="1:12" ht="15.75" customHeight="1" thickBot="1">
      <c r="A43" s="33">
        <f>A25</f>
        <v>1</v>
      </c>
      <c r="B43" s="33">
        <f>B25</f>
        <v>2</v>
      </c>
      <c r="C43" s="99" t="s">
        <v>4</v>
      </c>
      <c r="D43" s="100"/>
      <c r="E43" s="31"/>
      <c r="F43" s="32">
        <f>F32+F42</f>
        <v>875</v>
      </c>
      <c r="G43" s="32">
        <f>J32+G42</f>
        <v>0</v>
      </c>
      <c r="H43" s="32">
        <f>G32+H42</f>
        <v>31</v>
      </c>
      <c r="I43" s="32">
        <f>H32+I42</f>
        <v>162</v>
      </c>
      <c r="J43" s="32">
        <f>I32+J42</f>
        <v>0</v>
      </c>
      <c r="K43" s="32"/>
      <c r="L43" s="32">
        <f t="shared" ref="L43" si="8">L32+L42</f>
        <v>76.36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51"/>
      <c r="F44" s="54"/>
      <c r="G44" s="54"/>
      <c r="H44" s="54"/>
      <c r="I44" s="59"/>
      <c r="J44" s="54"/>
      <c r="K44" s="65"/>
      <c r="L44" s="62"/>
    </row>
    <row r="45" spans="1:12" ht="15.75" thickBot="1">
      <c r="A45" s="23"/>
      <c r="B45" s="15"/>
      <c r="C45" s="11"/>
      <c r="D45" s="6"/>
      <c r="E45" s="55"/>
      <c r="F45" s="56"/>
      <c r="G45" s="56"/>
      <c r="H45" s="56"/>
      <c r="I45" s="60"/>
      <c r="J45" s="56"/>
      <c r="K45" s="65"/>
      <c r="L45" s="63"/>
    </row>
    <row r="46" spans="1:12" ht="15.75" thickBot="1">
      <c r="A46" s="23"/>
      <c r="B46" s="15"/>
      <c r="C46" s="11"/>
      <c r="D46" s="7" t="s">
        <v>22</v>
      </c>
      <c r="E46" s="55"/>
      <c r="F46" s="56"/>
      <c r="G46" s="56"/>
      <c r="H46" s="56"/>
      <c r="I46" s="60"/>
      <c r="J46" s="56"/>
      <c r="K46" s="65"/>
      <c r="L46" s="63"/>
    </row>
    <row r="47" spans="1:12" ht="15">
      <c r="A47" s="23"/>
      <c r="B47" s="15"/>
      <c r="C47" s="11"/>
      <c r="D47" s="7" t="s">
        <v>23</v>
      </c>
      <c r="E47" s="55"/>
      <c r="F47" s="56"/>
      <c r="G47" s="56"/>
      <c r="H47" s="56"/>
      <c r="I47" s="60"/>
      <c r="J47" s="56"/>
      <c r="K47" s="65"/>
      <c r="L47" s="63"/>
    </row>
    <row r="48" spans="1:12" ht="15.75" thickBot="1">
      <c r="A48" s="23"/>
      <c r="B48" s="15"/>
      <c r="C48" s="11"/>
      <c r="D48" s="7" t="s">
        <v>24</v>
      </c>
      <c r="E48" s="57"/>
      <c r="F48" s="58"/>
      <c r="G48" s="58"/>
      <c r="H48" s="58"/>
      <c r="I48" s="61"/>
      <c r="J48" s="58"/>
      <c r="K48" s="44"/>
      <c r="L48" s="64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9">SUM(G44:G50)</f>
        <v>0</v>
      </c>
      <c r="H51" s="19">
        <f t="shared" ref="H51" si="10">SUM(H44:H50)</f>
        <v>0</v>
      </c>
      <c r="I51" s="19">
        <f t="shared" ref="I51" si="11">SUM(I44:I50)</f>
        <v>0</v>
      </c>
      <c r="J51" s="19">
        <f t="shared" ref="J51:L51" si="12">SUM(J44:J50)</f>
        <v>0</v>
      </c>
      <c r="K51" s="25"/>
      <c r="L51" s="19">
        <f t="shared" si="12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100</v>
      </c>
      <c r="G52" s="43">
        <v>2</v>
      </c>
      <c r="H52" s="43">
        <v>5</v>
      </c>
      <c r="I52" s="43">
        <v>10</v>
      </c>
      <c r="J52" s="43">
        <v>98</v>
      </c>
      <c r="K52" s="44">
        <v>6</v>
      </c>
      <c r="L52" s="43">
        <v>5.85</v>
      </c>
    </row>
    <row r="53" spans="1:12" ht="15">
      <c r="A53" s="23"/>
      <c r="B53" s="15"/>
      <c r="C53" s="11"/>
      <c r="D53" s="7" t="s">
        <v>27</v>
      </c>
      <c r="E53" s="42" t="s">
        <v>56</v>
      </c>
      <c r="F53" s="43">
        <v>250</v>
      </c>
      <c r="G53" s="43">
        <v>6</v>
      </c>
      <c r="H53" s="43">
        <v>5</v>
      </c>
      <c r="I53" s="43">
        <v>20</v>
      </c>
      <c r="J53" s="43">
        <v>113</v>
      </c>
      <c r="K53" s="44">
        <v>61</v>
      </c>
      <c r="L53" s="43">
        <v>7.38</v>
      </c>
    </row>
    <row r="54" spans="1:12" ht="15">
      <c r="A54" s="23"/>
      <c r="B54" s="15"/>
      <c r="C54" s="11"/>
      <c r="D54" s="7" t="s">
        <v>28</v>
      </c>
      <c r="E54" s="42" t="s">
        <v>57</v>
      </c>
      <c r="F54" s="43" t="s">
        <v>58</v>
      </c>
      <c r="G54" s="43">
        <v>7</v>
      </c>
      <c r="H54" s="43">
        <v>11</v>
      </c>
      <c r="I54" s="43">
        <v>9</v>
      </c>
      <c r="J54" s="43">
        <v>165</v>
      </c>
      <c r="K54" s="44" t="s">
        <v>59</v>
      </c>
      <c r="L54" s="43">
        <v>29.55</v>
      </c>
    </row>
    <row r="55" spans="1:12" ht="15">
      <c r="A55" s="23"/>
      <c r="B55" s="15"/>
      <c r="C55" s="11"/>
      <c r="D55" s="7" t="s">
        <v>29</v>
      </c>
      <c r="E55" s="42" t="s">
        <v>42</v>
      </c>
      <c r="F55" s="43">
        <v>185</v>
      </c>
      <c r="G55" s="43">
        <v>11</v>
      </c>
      <c r="H55" s="43">
        <v>7</v>
      </c>
      <c r="I55" s="43">
        <v>46</v>
      </c>
      <c r="J55" s="43">
        <v>312</v>
      </c>
      <c r="K55" s="44">
        <v>248</v>
      </c>
      <c r="L55" s="43">
        <v>10.9</v>
      </c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</v>
      </c>
      <c r="H56" s="43">
        <v>0</v>
      </c>
      <c r="I56" s="43">
        <v>17</v>
      </c>
      <c r="J56" s="43">
        <v>70</v>
      </c>
      <c r="K56" s="44">
        <v>311</v>
      </c>
      <c r="L56" s="43">
        <v>16.28</v>
      </c>
    </row>
    <row r="57" spans="1:12" ht="15">
      <c r="A57" s="23"/>
      <c r="B57" s="15"/>
      <c r="C57" s="11"/>
      <c r="D57" s="7" t="s">
        <v>31</v>
      </c>
      <c r="E57" s="42" t="s">
        <v>39</v>
      </c>
      <c r="F57" s="43">
        <v>100</v>
      </c>
      <c r="G57" s="43">
        <v>8</v>
      </c>
      <c r="H57" s="43">
        <v>1</v>
      </c>
      <c r="I57" s="43">
        <v>48</v>
      </c>
      <c r="J57" s="43">
        <v>246</v>
      </c>
      <c r="K57" s="44" t="s">
        <v>51</v>
      </c>
      <c r="L57" s="43">
        <v>6.4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835</v>
      </c>
      <c r="G61" s="19">
        <f t="shared" ref="G61" si="13">SUM(G52:G60)</f>
        <v>34</v>
      </c>
      <c r="H61" s="19">
        <f t="shared" ref="H61" si="14">SUM(H52:H60)</f>
        <v>29</v>
      </c>
      <c r="I61" s="19">
        <f t="shared" ref="I61" si="15">SUM(I52:I60)</f>
        <v>150</v>
      </c>
      <c r="J61" s="19">
        <f t="shared" ref="J61:L61" si="16">SUM(J52:J60)</f>
        <v>1004</v>
      </c>
      <c r="K61" s="25"/>
      <c r="L61" s="19">
        <f t="shared" si="16"/>
        <v>76.360000000000014</v>
      </c>
    </row>
    <row r="62" spans="1:12" ht="15.75" customHeight="1" thickBot="1">
      <c r="A62" s="29">
        <f>A44</f>
        <v>1</v>
      </c>
      <c r="B62" s="30">
        <f>B44</f>
        <v>3</v>
      </c>
      <c r="C62" s="99" t="s">
        <v>4</v>
      </c>
      <c r="D62" s="100"/>
      <c r="E62" s="31"/>
      <c r="F62" s="32">
        <f>F51+F61</f>
        <v>835</v>
      </c>
      <c r="G62" s="32">
        <f t="shared" ref="G62" si="17">G51+G61</f>
        <v>34</v>
      </c>
      <c r="H62" s="32">
        <f t="shared" ref="H62" si="18">H51+H61</f>
        <v>29</v>
      </c>
      <c r="I62" s="32">
        <f t="shared" ref="I62" si="19">I51+I61</f>
        <v>150</v>
      </c>
      <c r="J62" s="32">
        <f t="shared" ref="J62:L62" si="20">J51+J61</f>
        <v>1004</v>
      </c>
      <c r="K62" s="32"/>
      <c r="L62" s="32">
        <f t="shared" si="20"/>
        <v>76.360000000000014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9"/>
      <c r="F63" s="67"/>
      <c r="G63" s="71"/>
      <c r="H63" s="71"/>
      <c r="I63" s="72"/>
      <c r="J63" s="76"/>
      <c r="K63" s="41"/>
      <c r="L63" s="79"/>
    </row>
    <row r="64" spans="1:12" ht="15">
      <c r="A64" s="23"/>
      <c r="B64" s="15"/>
      <c r="C64" s="11"/>
      <c r="D64" s="6"/>
      <c r="G64" s="43"/>
      <c r="H64" s="43"/>
      <c r="I64" s="43"/>
      <c r="K64" s="44"/>
    </row>
    <row r="65" spans="1:12" ht="15">
      <c r="A65" s="23"/>
      <c r="B65" s="15"/>
      <c r="C65" s="11"/>
      <c r="D65" s="7" t="s">
        <v>22</v>
      </c>
      <c r="E65" s="70"/>
      <c r="F65" s="68"/>
      <c r="G65" s="73"/>
      <c r="H65" s="73"/>
      <c r="I65" s="74"/>
      <c r="J65" s="77"/>
      <c r="K65" s="44"/>
      <c r="L65" s="80"/>
    </row>
    <row r="66" spans="1:12" ht="15">
      <c r="A66" s="23"/>
      <c r="B66" s="15"/>
      <c r="C66" s="11"/>
      <c r="D66" s="7" t="s">
        <v>23</v>
      </c>
      <c r="E66" s="70"/>
      <c r="F66" s="68"/>
      <c r="G66" s="73"/>
      <c r="H66" s="73"/>
      <c r="I66" s="74"/>
      <c r="J66" s="77"/>
      <c r="K66" s="44"/>
      <c r="L66" s="80"/>
    </row>
    <row r="67" spans="1:12" ht="15.75" thickBot="1">
      <c r="A67" s="23"/>
      <c r="B67" s="15"/>
      <c r="C67" s="11"/>
      <c r="D67" s="7" t="s">
        <v>24</v>
      </c>
      <c r="E67" s="70"/>
      <c r="F67" s="68"/>
      <c r="G67" s="75"/>
      <c r="H67" s="73"/>
      <c r="I67" s="74"/>
      <c r="J67" s="78"/>
      <c r="K67" s="44"/>
      <c r="L67" s="80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1">SUM(G63:G69)</f>
        <v>0</v>
      </c>
      <c r="H70" s="19">
        <f t="shared" ref="H70" si="22">SUM(H63:H69)</f>
        <v>0</v>
      </c>
      <c r="I70" s="19">
        <f t="shared" ref="I70" si="23">SUM(I63:I69)</f>
        <v>0</v>
      </c>
      <c r="J70" s="19">
        <f t="shared" ref="J70:L70" si="24">SUM(J63:J69)</f>
        <v>0</v>
      </c>
      <c r="K70" s="25"/>
      <c r="L70" s="19">
        <f t="shared" si="24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61</v>
      </c>
      <c r="F71" s="43">
        <v>100</v>
      </c>
      <c r="G71" s="43">
        <v>1</v>
      </c>
      <c r="H71" s="43">
        <v>0</v>
      </c>
      <c r="I71" s="43">
        <v>2</v>
      </c>
      <c r="J71" s="43">
        <v>14</v>
      </c>
      <c r="K71" s="44" t="s">
        <v>62</v>
      </c>
      <c r="L71" s="43">
        <v>2.4300000000000002</v>
      </c>
    </row>
    <row r="72" spans="1:12" ht="1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5</v>
      </c>
      <c r="H72" s="43">
        <v>7</v>
      </c>
      <c r="I72" s="43">
        <v>15</v>
      </c>
      <c r="J72" s="43">
        <v>137</v>
      </c>
      <c r="K72" s="44">
        <v>71</v>
      </c>
      <c r="L72" s="43">
        <v>16</v>
      </c>
    </row>
    <row r="73" spans="1:12" ht="15">
      <c r="A73" s="23"/>
      <c r="B73" s="15"/>
      <c r="C73" s="11"/>
      <c r="D73" s="7" t="s">
        <v>28</v>
      </c>
      <c r="E73" s="42" t="s">
        <v>64</v>
      </c>
      <c r="F73" s="43">
        <v>100</v>
      </c>
      <c r="G73" s="43">
        <v>17</v>
      </c>
      <c r="H73" s="43">
        <v>12</v>
      </c>
      <c r="I73" s="43">
        <v>3</v>
      </c>
      <c r="J73" s="43">
        <v>188</v>
      </c>
      <c r="K73" s="44" t="s">
        <v>65</v>
      </c>
      <c r="L73" s="43">
        <v>26.07</v>
      </c>
    </row>
    <row r="74" spans="1:12" ht="15">
      <c r="A74" s="23"/>
      <c r="B74" s="15"/>
      <c r="C74" s="11"/>
      <c r="D74" s="7" t="s">
        <v>29</v>
      </c>
      <c r="E74" s="2" t="s">
        <v>66</v>
      </c>
      <c r="F74" s="2">
        <v>200</v>
      </c>
      <c r="G74" s="2">
        <v>4</v>
      </c>
      <c r="H74" s="2">
        <v>6</v>
      </c>
      <c r="I74" s="2">
        <v>27</v>
      </c>
      <c r="J74" s="2">
        <v>188</v>
      </c>
      <c r="K74" s="2">
        <v>146</v>
      </c>
      <c r="L74" s="2">
        <v>6.46</v>
      </c>
    </row>
    <row r="75" spans="1:12" ht="1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2</v>
      </c>
      <c r="H75" s="43">
        <v>1</v>
      </c>
      <c r="I75" s="43">
        <v>18</v>
      </c>
      <c r="J75" s="43">
        <v>88</v>
      </c>
      <c r="K75" s="44" t="s">
        <v>51</v>
      </c>
      <c r="L75" s="43">
        <v>19</v>
      </c>
    </row>
    <row r="76" spans="1:12" ht="15">
      <c r="A76" s="23"/>
      <c r="B76" s="15"/>
      <c r="C76" s="11"/>
      <c r="D76" s="7" t="s">
        <v>31</v>
      </c>
      <c r="E76" s="42" t="s">
        <v>39</v>
      </c>
      <c r="F76" s="43">
        <v>100</v>
      </c>
      <c r="G76" s="43">
        <v>8</v>
      </c>
      <c r="H76" s="43">
        <v>1</v>
      </c>
      <c r="I76" s="43">
        <v>48</v>
      </c>
      <c r="J76" s="43">
        <v>246</v>
      </c>
      <c r="K76" s="44" t="s">
        <v>51</v>
      </c>
      <c r="L76" s="43">
        <v>6.4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900</v>
      </c>
      <c r="G80" s="19">
        <f t="shared" ref="G80" si="25">SUM(G71:G79)</f>
        <v>37</v>
      </c>
      <c r="H80" s="19">
        <f t="shared" ref="H80" si="26">SUM(H71:H79)</f>
        <v>27</v>
      </c>
      <c r="I80" s="19">
        <f t="shared" ref="I80" si="27">SUM(I71:I79)</f>
        <v>113</v>
      </c>
      <c r="J80" s="19">
        <f t="shared" ref="J80:L80" si="28">SUM(J71:J79)</f>
        <v>861</v>
      </c>
      <c r="K80" s="25"/>
      <c r="L80" s="19">
        <f t="shared" si="28"/>
        <v>76.360000000000014</v>
      </c>
    </row>
    <row r="81" spans="1:12" ht="15.75" customHeight="1" thickBot="1">
      <c r="A81" s="29">
        <f>A63</f>
        <v>1</v>
      </c>
      <c r="B81" s="30">
        <f>B63</f>
        <v>4</v>
      </c>
      <c r="C81" s="99" t="s">
        <v>4</v>
      </c>
      <c r="D81" s="100"/>
      <c r="E81" s="31"/>
      <c r="F81" s="32">
        <f>F70+F80</f>
        <v>900</v>
      </c>
      <c r="G81" s="32">
        <f t="shared" ref="G81" si="29">G70+G80</f>
        <v>37</v>
      </c>
      <c r="H81" s="32">
        <f t="shared" ref="H81" si="30">H70+H80</f>
        <v>27</v>
      </c>
      <c r="I81" s="32">
        <f t="shared" ref="I81" si="31">I70+I80</f>
        <v>113</v>
      </c>
      <c r="J81" s="32">
        <f t="shared" ref="J81:L81" si="32">J70+J80</f>
        <v>861</v>
      </c>
      <c r="K81" s="32"/>
      <c r="L81" s="32">
        <f t="shared" si="32"/>
        <v>76.360000000000014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81"/>
      <c r="F82" s="83"/>
      <c r="G82" s="40"/>
      <c r="H82" s="40"/>
      <c r="I82" s="40"/>
      <c r="J82" s="40"/>
      <c r="K82" s="41"/>
      <c r="L82" s="85"/>
    </row>
    <row r="83" spans="1:12" ht="15">
      <c r="A83" s="23"/>
      <c r="B83" s="15"/>
      <c r="C83" s="11"/>
      <c r="D83" s="6"/>
      <c r="E83" s="82"/>
      <c r="F83" s="84"/>
      <c r="G83" s="43"/>
      <c r="H83" s="43"/>
      <c r="I83" s="43"/>
      <c r="J83" s="43"/>
      <c r="K83" s="44"/>
      <c r="L83" s="86"/>
    </row>
    <row r="84" spans="1:12" ht="15">
      <c r="A84" s="23"/>
      <c r="B84" s="15"/>
      <c r="C84" s="11"/>
      <c r="D84" s="7" t="s">
        <v>22</v>
      </c>
      <c r="E84" s="82"/>
      <c r="F84" s="84"/>
      <c r="G84" s="43"/>
      <c r="H84" s="43"/>
      <c r="I84" s="43"/>
      <c r="J84" s="43"/>
      <c r="K84" s="44"/>
      <c r="L84" s="86"/>
    </row>
    <row r="85" spans="1:12" ht="15">
      <c r="A85" s="23"/>
      <c r="B85" s="15"/>
      <c r="C85" s="11"/>
      <c r="D85" s="7" t="s">
        <v>23</v>
      </c>
      <c r="E85" s="82"/>
      <c r="F85" s="84"/>
      <c r="G85" s="43"/>
      <c r="H85" s="43"/>
      <c r="I85" s="43"/>
      <c r="J85" s="43"/>
      <c r="K85" s="44"/>
      <c r="L85" s="86"/>
    </row>
    <row r="86" spans="1:12" ht="15">
      <c r="A86" s="23"/>
      <c r="B86" s="15"/>
      <c r="C86" s="11"/>
      <c r="D86" s="7" t="s">
        <v>24</v>
      </c>
      <c r="K86" s="44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3">SUM(G82:G88)</f>
        <v>0</v>
      </c>
      <c r="H89" s="19">
        <f t="shared" ref="H89" si="34">SUM(H82:H88)</f>
        <v>0</v>
      </c>
      <c r="I89" s="19">
        <f t="shared" ref="I89" si="35">SUM(I82:I88)</f>
        <v>0</v>
      </c>
      <c r="J89" s="19">
        <f t="shared" ref="J89:L89" si="36">SUM(J82:J88)</f>
        <v>0</v>
      </c>
      <c r="K89" s="25"/>
      <c r="L89" s="19">
        <f t="shared" si="36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68</v>
      </c>
      <c r="F90" s="43">
        <v>60</v>
      </c>
      <c r="G90" s="96">
        <v>0.5</v>
      </c>
      <c r="H90" s="96">
        <v>2</v>
      </c>
      <c r="I90" s="96">
        <v>5</v>
      </c>
      <c r="J90" s="96">
        <v>38</v>
      </c>
      <c r="K90" s="44">
        <v>42</v>
      </c>
      <c r="L90" s="43">
        <v>10.7</v>
      </c>
    </row>
    <row r="91" spans="1:12" ht="15">
      <c r="A91" s="23"/>
      <c r="B91" s="15"/>
      <c r="C91" s="11"/>
      <c r="D91" s="7" t="s">
        <v>27</v>
      </c>
      <c r="E91" s="42" t="s">
        <v>69</v>
      </c>
      <c r="F91" s="43">
        <v>250</v>
      </c>
      <c r="G91" s="96">
        <v>2</v>
      </c>
      <c r="H91" s="96">
        <v>6.8</v>
      </c>
      <c r="I91" s="96">
        <v>15</v>
      </c>
      <c r="J91" s="96">
        <v>142</v>
      </c>
      <c r="K91" s="44">
        <v>58</v>
      </c>
      <c r="L91" s="43">
        <v>15.4</v>
      </c>
    </row>
    <row r="92" spans="1:12" ht="15">
      <c r="A92" s="23"/>
      <c r="B92" s="15"/>
      <c r="C92" s="11"/>
      <c r="D92" s="7" t="s">
        <v>28</v>
      </c>
      <c r="E92" s="42" t="s">
        <v>70</v>
      </c>
      <c r="F92" s="43">
        <v>250</v>
      </c>
      <c r="G92" s="96">
        <v>24</v>
      </c>
      <c r="H92" s="96">
        <v>29</v>
      </c>
      <c r="I92" s="96">
        <v>42</v>
      </c>
      <c r="J92" s="96">
        <v>533</v>
      </c>
      <c r="K92" s="44">
        <v>138</v>
      </c>
      <c r="L92" s="43">
        <v>42.65</v>
      </c>
    </row>
    <row r="93" spans="1:12" ht="15">
      <c r="A93" s="23"/>
      <c r="B93" s="15"/>
      <c r="C93" s="11"/>
      <c r="D93" s="7" t="s">
        <v>29</v>
      </c>
      <c r="E93" s="42"/>
      <c r="F93" s="43"/>
      <c r="G93" s="96"/>
      <c r="H93" s="96"/>
      <c r="I93" s="96"/>
      <c r="J93" s="96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71</v>
      </c>
      <c r="F94" s="43">
        <v>200</v>
      </c>
      <c r="G94" s="96">
        <v>0</v>
      </c>
      <c r="H94" s="96">
        <v>0</v>
      </c>
      <c r="I94" s="96">
        <v>9</v>
      </c>
      <c r="J94" s="96">
        <v>36</v>
      </c>
      <c r="K94" s="44">
        <v>300</v>
      </c>
      <c r="L94" s="43">
        <v>1.21</v>
      </c>
    </row>
    <row r="95" spans="1:12" ht="15">
      <c r="A95" s="23"/>
      <c r="B95" s="15"/>
      <c r="C95" s="11"/>
      <c r="D95" s="7" t="s">
        <v>31</v>
      </c>
      <c r="E95" s="42" t="s">
        <v>39</v>
      </c>
      <c r="F95" s="43">
        <v>100</v>
      </c>
      <c r="G95" s="96">
        <v>8</v>
      </c>
      <c r="H95" s="96">
        <v>1</v>
      </c>
      <c r="I95" s="96">
        <v>48</v>
      </c>
      <c r="J95" s="96">
        <v>246</v>
      </c>
      <c r="K95" s="44" t="s">
        <v>51</v>
      </c>
      <c r="L95" s="43">
        <v>6.4</v>
      </c>
    </row>
    <row r="96" spans="1:12" ht="15">
      <c r="A96" s="23"/>
      <c r="B96" s="15"/>
      <c r="C96" s="11"/>
      <c r="D96" s="7" t="s">
        <v>32</v>
      </c>
      <c r="E96" s="42"/>
      <c r="F96" s="43"/>
      <c r="G96" s="96"/>
      <c r="H96" s="96"/>
      <c r="I96" s="96"/>
      <c r="J96" s="96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37">SUM(G90:G98)</f>
        <v>34.5</v>
      </c>
      <c r="H99" s="19">
        <f t="shared" ref="H99" si="38">SUM(H90:H98)</f>
        <v>38.799999999999997</v>
      </c>
      <c r="I99" s="19">
        <f t="shared" ref="I99" si="39">SUM(I90:I98)</f>
        <v>119</v>
      </c>
      <c r="J99" s="19">
        <f t="shared" ref="J99:L99" si="40">SUM(J90:J98)</f>
        <v>995</v>
      </c>
      <c r="K99" s="25"/>
      <c r="L99" s="19">
        <f t="shared" si="40"/>
        <v>76.36</v>
      </c>
    </row>
    <row r="100" spans="1:12" ht="15.75" customHeight="1" thickBot="1">
      <c r="A100" s="29">
        <f>A82</f>
        <v>1</v>
      </c>
      <c r="B100" s="30">
        <f>B82</f>
        <v>5</v>
      </c>
      <c r="C100" s="99" t="s">
        <v>4</v>
      </c>
      <c r="D100" s="100"/>
      <c r="E100" s="31"/>
      <c r="F100" s="32">
        <f>F89+F99</f>
        <v>860</v>
      </c>
      <c r="G100" s="32">
        <f t="shared" ref="G100" si="41">G89+G99</f>
        <v>34.5</v>
      </c>
      <c r="H100" s="32">
        <f t="shared" ref="H100" si="42">H89+H99</f>
        <v>38.799999999999997</v>
      </c>
      <c r="I100" s="32">
        <f t="shared" ref="I100" si="43">I89+I99</f>
        <v>119</v>
      </c>
      <c r="J100" s="32">
        <f t="shared" ref="J100:L100" si="44">J89+J99</f>
        <v>995</v>
      </c>
      <c r="K100" s="32"/>
      <c r="L100" s="32">
        <f t="shared" si="44"/>
        <v>76.36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89"/>
      <c r="H101" s="89"/>
      <c r="I101" s="91"/>
      <c r="J101" s="92"/>
      <c r="K101" s="41"/>
      <c r="L101" s="94"/>
    </row>
    <row r="102" spans="1:12" ht="15">
      <c r="A102" s="23"/>
      <c r="B102" s="15"/>
      <c r="C102" s="11"/>
      <c r="D102" s="6"/>
      <c r="K102" s="44"/>
    </row>
    <row r="103" spans="1:12" ht="15">
      <c r="A103" s="23"/>
      <c r="B103" s="15"/>
      <c r="C103" s="11"/>
      <c r="D103" s="7" t="s">
        <v>22</v>
      </c>
      <c r="E103" s="42"/>
      <c r="F103" s="43"/>
      <c r="G103" s="88"/>
      <c r="H103" s="87"/>
      <c r="I103" s="90"/>
      <c r="J103" s="93"/>
      <c r="K103" s="44"/>
      <c r="L103" s="95"/>
    </row>
    <row r="104" spans="1:12" ht="15">
      <c r="A104" s="23"/>
      <c r="B104" s="15"/>
      <c r="C104" s="11"/>
      <c r="D104" s="7" t="s">
        <v>23</v>
      </c>
      <c r="E104" s="42"/>
      <c r="F104" s="43"/>
      <c r="G104" s="88"/>
      <c r="H104" s="88"/>
      <c r="I104" s="90"/>
      <c r="J104" s="93"/>
      <c r="K104" s="44"/>
      <c r="L104" s="95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97">
        <f t="shared" ref="G108:J108" si="45">SUM(G101:G107)</f>
        <v>0</v>
      </c>
      <c r="H108" s="97">
        <f t="shared" si="45"/>
        <v>0</v>
      </c>
      <c r="I108" s="97">
        <f t="shared" si="45"/>
        <v>0</v>
      </c>
      <c r="J108" s="97">
        <f t="shared" si="45"/>
        <v>0</v>
      </c>
      <c r="K108" s="25"/>
      <c r="L108" s="19">
        <f t="shared" ref="L108" si="46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6" t="s">
        <v>72</v>
      </c>
      <c r="F109" s="43">
        <v>60</v>
      </c>
      <c r="G109" s="96">
        <v>0.5</v>
      </c>
      <c r="H109" s="96">
        <v>3</v>
      </c>
      <c r="I109" s="96">
        <v>5</v>
      </c>
      <c r="J109" s="96">
        <v>53</v>
      </c>
      <c r="K109" s="44">
        <v>11</v>
      </c>
      <c r="L109" s="43">
        <v>4.75</v>
      </c>
    </row>
    <row r="110" spans="1:12" ht="15">
      <c r="A110" s="23"/>
      <c r="B110" s="15"/>
      <c r="C110" s="11"/>
      <c r="D110" s="7" t="s">
        <v>27</v>
      </c>
      <c r="E110" s="66" t="s">
        <v>63</v>
      </c>
      <c r="F110" s="43">
        <v>250</v>
      </c>
      <c r="G110" s="96">
        <v>6</v>
      </c>
      <c r="H110" s="96">
        <v>8</v>
      </c>
      <c r="I110" s="96">
        <v>18</v>
      </c>
      <c r="J110" s="96">
        <v>171</v>
      </c>
      <c r="K110" s="44">
        <v>51</v>
      </c>
      <c r="L110" s="43">
        <v>20</v>
      </c>
    </row>
    <row r="111" spans="1:12" ht="15">
      <c r="A111" s="23"/>
      <c r="B111" s="15"/>
      <c r="C111" s="11"/>
      <c r="D111" s="7" t="s">
        <v>28</v>
      </c>
      <c r="E111" s="42" t="s">
        <v>73</v>
      </c>
      <c r="F111" s="43">
        <v>240</v>
      </c>
      <c r="G111" s="96">
        <v>21</v>
      </c>
      <c r="H111" s="96">
        <v>27</v>
      </c>
      <c r="I111" s="96">
        <v>25</v>
      </c>
      <c r="J111" s="96">
        <v>423</v>
      </c>
      <c r="K111" s="44">
        <v>214</v>
      </c>
      <c r="L111" s="43">
        <v>36.32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96"/>
      <c r="H112" s="96"/>
      <c r="I112" s="96"/>
      <c r="J112" s="96"/>
      <c r="K112" s="44"/>
      <c r="L112" s="43"/>
    </row>
    <row r="113" spans="1:12" ht="15">
      <c r="A113" s="23"/>
      <c r="B113" s="15"/>
      <c r="C113" s="11"/>
      <c r="D113" s="7" t="s">
        <v>30</v>
      </c>
      <c r="E113" s="66" t="s">
        <v>74</v>
      </c>
      <c r="F113" s="43">
        <v>180</v>
      </c>
      <c r="G113" s="96">
        <v>2</v>
      </c>
      <c r="H113" s="96">
        <v>1</v>
      </c>
      <c r="I113" s="96">
        <v>13</v>
      </c>
      <c r="J113" s="96">
        <v>67</v>
      </c>
      <c r="K113" s="44">
        <v>286</v>
      </c>
      <c r="L113" s="43">
        <v>10.17</v>
      </c>
    </row>
    <row r="114" spans="1:12" ht="15">
      <c r="A114" s="23"/>
      <c r="B114" s="15"/>
      <c r="C114" s="11"/>
      <c r="D114" s="7" t="s">
        <v>31</v>
      </c>
      <c r="E114" s="42" t="s">
        <v>39</v>
      </c>
      <c r="F114" s="43">
        <v>80</v>
      </c>
      <c r="G114" s="96">
        <v>6</v>
      </c>
      <c r="H114" s="96">
        <v>1</v>
      </c>
      <c r="I114" s="96">
        <v>27</v>
      </c>
      <c r="J114" s="96">
        <v>197</v>
      </c>
      <c r="K114" s="44" t="s">
        <v>51</v>
      </c>
      <c r="L114" s="43">
        <v>5.12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96"/>
      <c r="H115" s="96"/>
      <c r="I115" s="96"/>
      <c r="J115" s="96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47">SUM(G109:G117)</f>
        <v>35.5</v>
      </c>
      <c r="H118" s="19">
        <f t="shared" si="47"/>
        <v>40</v>
      </c>
      <c r="I118" s="19">
        <f t="shared" si="47"/>
        <v>88</v>
      </c>
      <c r="J118" s="19">
        <f t="shared" si="47"/>
        <v>911</v>
      </c>
      <c r="K118" s="25"/>
      <c r="L118" s="19">
        <f t="shared" ref="L118" si="48">SUM(L109:L117)</f>
        <v>76.36</v>
      </c>
    </row>
    <row r="119" spans="1:12" ht="15.75" thickBot="1">
      <c r="A119" s="29">
        <f>A101</f>
        <v>2</v>
      </c>
      <c r="B119" s="30">
        <f>B101</f>
        <v>1</v>
      </c>
      <c r="C119" s="99" t="s">
        <v>4</v>
      </c>
      <c r="D119" s="100"/>
      <c r="E119" s="31"/>
      <c r="F119" s="32">
        <f>F108+F118</f>
        <v>810</v>
      </c>
      <c r="G119" s="32">
        <f t="shared" ref="G119" si="49">G108+G118</f>
        <v>35.5</v>
      </c>
      <c r="H119" s="32">
        <f t="shared" ref="H119" si="50">H108+H118</f>
        <v>40</v>
      </c>
      <c r="I119" s="32">
        <f t="shared" ref="I119" si="51">I108+I118</f>
        <v>88</v>
      </c>
      <c r="J119" s="32">
        <f t="shared" ref="J119:L119" si="52">J108+J118</f>
        <v>911</v>
      </c>
      <c r="K119" s="32"/>
      <c r="L119" s="32">
        <f t="shared" si="52"/>
        <v>76.36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G124" s="43"/>
      <c r="H124" s="43"/>
      <c r="I124" s="43"/>
      <c r="J124" s="43"/>
      <c r="K124" s="44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3">SUM(G120:G126)</f>
        <v>0</v>
      </c>
      <c r="H127" s="19">
        <f t="shared" si="53"/>
        <v>0</v>
      </c>
      <c r="I127" s="19">
        <f t="shared" si="53"/>
        <v>0</v>
      </c>
      <c r="J127" s="19">
        <f t="shared" si="53"/>
        <v>0</v>
      </c>
      <c r="K127" s="25"/>
      <c r="L127" s="19">
        <f t="shared" ref="L127" si="54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2" t="s">
        <v>75</v>
      </c>
      <c r="F128" s="2">
        <v>60</v>
      </c>
      <c r="G128" s="98">
        <v>1</v>
      </c>
      <c r="H128" s="98">
        <v>3</v>
      </c>
      <c r="I128" s="98">
        <v>2</v>
      </c>
      <c r="J128" s="98">
        <v>40</v>
      </c>
      <c r="K128" s="2">
        <v>15</v>
      </c>
      <c r="L128" s="2">
        <v>11.18</v>
      </c>
    </row>
    <row r="129" spans="1:12" ht="15">
      <c r="A129" s="14"/>
      <c r="B129" s="15"/>
      <c r="C129" s="11"/>
      <c r="D129" s="7" t="s">
        <v>27</v>
      </c>
      <c r="E129" s="2" t="s">
        <v>76</v>
      </c>
      <c r="F129" s="2">
        <v>250</v>
      </c>
      <c r="G129" s="98">
        <v>3</v>
      </c>
      <c r="H129" s="98">
        <v>7</v>
      </c>
      <c r="I129" s="98">
        <v>19</v>
      </c>
      <c r="J129" s="98">
        <v>156</v>
      </c>
      <c r="K129" s="2">
        <v>56</v>
      </c>
      <c r="L129" s="2">
        <v>11.77</v>
      </c>
    </row>
    <row r="130" spans="1:12" ht="15">
      <c r="A130" s="14"/>
      <c r="B130" s="15"/>
      <c r="C130" s="11"/>
      <c r="D130" s="7" t="s">
        <v>28</v>
      </c>
      <c r="E130" s="2" t="s">
        <v>77</v>
      </c>
      <c r="F130" s="2">
        <v>100</v>
      </c>
      <c r="G130" s="98">
        <v>14</v>
      </c>
      <c r="H130" s="98">
        <v>15</v>
      </c>
      <c r="I130" s="98">
        <v>3</v>
      </c>
      <c r="J130" s="98">
        <v>199</v>
      </c>
      <c r="K130" s="2">
        <v>96</v>
      </c>
      <c r="L130" s="2">
        <v>33.799999999999997</v>
      </c>
    </row>
    <row r="131" spans="1:12" ht="15">
      <c r="A131" s="14"/>
      <c r="B131" s="15"/>
      <c r="C131" s="11"/>
      <c r="D131" s="7" t="s">
        <v>29</v>
      </c>
      <c r="E131" s="2" t="s">
        <v>78</v>
      </c>
      <c r="F131" s="2">
        <v>185</v>
      </c>
      <c r="G131" s="98">
        <v>7</v>
      </c>
      <c r="H131" s="98">
        <v>4</v>
      </c>
      <c r="I131" s="98">
        <v>40</v>
      </c>
      <c r="J131" s="98">
        <v>233</v>
      </c>
      <c r="K131" s="2">
        <v>227</v>
      </c>
      <c r="L131" s="2">
        <v>9.2899999999999991</v>
      </c>
    </row>
    <row r="132" spans="1:12" ht="15">
      <c r="A132" s="14"/>
      <c r="B132" s="15"/>
      <c r="C132" s="11"/>
      <c r="D132" s="7" t="s">
        <v>30</v>
      </c>
      <c r="E132" s="2" t="s">
        <v>46</v>
      </c>
      <c r="F132" s="2">
        <v>200</v>
      </c>
      <c r="G132" s="98">
        <v>0.5</v>
      </c>
      <c r="H132" s="98">
        <v>0</v>
      </c>
      <c r="I132" s="98">
        <v>31</v>
      </c>
      <c r="J132" s="98">
        <v>123</v>
      </c>
      <c r="K132" s="2">
        <v>282</v>
      </c>
      <c r="L132" s="2">
        <v>5.2</v>
      </c>
    </row>
    <row r="133" spans="1:12" ht="15">
      <c r="A133" s="14"/>
      <c r="B133" s="15"/>
      <c r="C133" s="11"/>
      <c r="D133" s="7" t="s">
        <v>31</v>
      </c>
      <c r="E133" s="2" t="s">
        <v>39</v>
      </c>
      <c r="F133" s="2">
        <v>80</v>
      </c>
      <c r="G133" s="98">
        <v>6</v>
      </c>
      <c r="H133" s="98">
        <v>1</v>
      </c>
      <c r="I133" s="98">
        <v>27</v>
      </c>
      <c r="J133" s="98">
        <v>197</v>
      </c>
      <c r="K133" s="2" t="s">
        <v>51</v>
      </c>
      <c r="L133" s="2">
        <v>5.12</v>
      </c>
    </row>
    <row r="134" spans="1:12" ht="15">
      <c r="A134" s="14"/>
      <c r="B134" s="15"/>
      <c r="C134" s="11"/>
      <c r="D134" s="7" t="s">
        <v>32</v>
      </c>
      <c r="G134" s="98"/>
      <c r="H134" s="98"/>
      <c r="I134" s="98"/>
      <c r="J134" s="98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875</v>
      </c>
      <c r="G137" s="19">
        <f>SUM(G128:G136)</f>
        <v>31.5</v>
      </c>
      <c r="H137" s="19">
        <f>SUM(H128:H136)</f>
        <v>30</v>
      </c>
      <c r="I137" s="19">
        <f>SUM(I128:I136)</f>
        <v>122</v>
      </c>
      <c r="J137" s="19">
        <f>SUM(J128:J136)</f>
        <v>948</v>
      </c>
      <c r="K137" s="25"/>
      <c r="L137" s="19">
        <f>SUM(L128:L136)</f>
        <v>76.36</v>
      </c>
    </row>
    <row r="138" spans="1:12" ht="15.75" thickBot="1">
      <c r="A138" s="33">
        <f>A120</f>
        <v>2</v>
      </c>
      <c r="B138" s="33">
        <f>B120</f>
        <v>2</v>
      </c>
      <c r="C138" s="99" t="s">
        <v>4</v>
      </c>
      <c r="D138" s="100"/>
      <c r="E138" s="31"/>
      <c r="F138" s="32">
        <f>F127+F137</f>
        <v>875</v>
      </c>
      <c r="G138" s="32">
        <f t="shared" ref="G138" si="55">G127+G137</f>
        <v>31.5</v>
      </c>
      <c r="H138" s="32">
        <f t="shared" ref="H138" si="56">H127+H137</f>
        <v>30</v>
      </c>
      <c r="I138" s="32">
        <f t="shared" ref="I138" si="57">I127+I137</f>
        <v>122</v>
      </c>
      <c r="J138" s="32">
        <f t="shared" ref="J138:L138" si="58">J127+J137</f>
        <v>948</v>
      </c>
      <c r="K138" s="32"/>
      <c r="L138" s="32">
        <f t="shared" si="58"/>
        <v>76.36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66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59">SUM(G139:G145)</f>
        <v>0</v>
      </c>
      <c r="H146" s="19">
        <f t="shared" si="59"/>
        <v>0</v>
      </c>
      <c r="I146" s="19">
        <f t="shared" si="59"/>
        <v>0</v>
      </c>
      <c r="J146" s="19">
        <f t="shared" si="59"/>
        <v>0</v>
      </c>
      <c r="K146" s="25"/>
      <c r="L146" s="19">
        <f t="shared" ref="L146" si="6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79</v>
      </c>
      <c r="F147" s="43">
        <v>60</v>
      </c>
      <c r="G147" s="96">
        <v>0.9</v>
      </c>
      <c r="H147" s="96">
        <v>1</v>
      </c>
      <c r="I147" s="96">
        <v>9</v>
      </c>
      <c r="J147" s="96">
        <v>40</v>
      </c>
      <c r="K147" s="44" t="s">
        <v>51</v>
      </c>
      <c r="L147" s="43">
        <v>16.07</v>
      </c>
    </row>
    <row r="148" spans="1:12" ht="15">
      <c r="A148" s="23"/>
      <c r="B148" s="15"/>
      <c r="C148" s="11"/>
      <c r="D148" s="7" t="s">
        <v>27</v>
      </c>
      <c r="E148" s="42" t="s">
        <v>69</v>
      </c>
      <c r="F148" s="43">
        <v>250</v>
      </c>
      <c r="G148" s="96">
        <v>2</v>
      </c>
      <c r="H148" s="96">
        <v>7</v>
      </c>
      <c r="I148" s="96">
        <v>15</v>
      </c>
      <c r="J148" s="96">
        <v>142</v>
      </c>
      <c r="K148" s="44">
        <v>58</v>
      </c>
      <c r="L148" s="43">
        <v>15.4</v>
      </c>
    </row>
    <row r="149" spans="1:12" ht="1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96">
        <v>43</v>
      </c>
      <c r="H149" s="96">
        <v>36</v>
      </c>
      <c r="I149" s="96">
        <v>0</v>
      </c>
      <c r="J149" s="96">
        <v>499</v>
      </c>
      <c r="K149" s="44">
        <v>133</v>
      </c>
      <c r="L149" s="43">
        <v>22.53</v>
      </c>
    </row>
    <row r="150" spans="1:12" ht="15">
      <c r="A150" s="23"/>
      <c r="B150" s="15"/>
      <c r="C150" s="11"/>
      <c r="D150" s="7" t="s">
        <v>29</v>
      </c>
      <c r="E150" s="42" t="s">
        <v>81</v>
      </c>
      <c r="F150" s="43">
        <v>185</v>
      </c>
      <c r="G150" s="96">
        <v>11</v>
      </c>
      <c r="H150" s="96">
        <v>7</v>
      </c>
      <c r="I150" s="96">
        <v>46</v>
      </c>
      <c r="J150" s="96">
        <v>312</v>
      </c>
      <c r="K150" s="44">
        <v>248</v>
      </c>
      <c r="L150" s="43">
        <v>10.9</v>
      </c>
    </row>
    <row r="151" spans="1:12" ht="1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96">
        <v>1</v>
      </c>
      <c r="H151" s="96">
        <v>0</v>
      </c>
      <c r="I151" s="96">
        <v>31</v>
      </c>
      <c r="J151" s="96">
        <v>123</v>
      </c>
      <c r="K151" s="44">
        <v>282</v>
      </c>
      <c r="L151" s="43">
        <v>6.34</v>
      </c>
    </row>
    <row r="152" spans="1:12" ht="15">
      <c r="A152" s="23"/>
      <c r="B152" s="15"/>
      <c r="C152" s="11"/>
      <c r="D152" s="7" t="s">
        <v>31</v>
      </c>
      <c r="E152" s="42" t="s">
        <v>39</v>
      </c>
      <c r="F152" s="43">
        <v>80</v>
      </c>
      <c r="G152" s="96">
        <v>6</v>
      </c>
      <c r="H152" s="96">
        <v>1</v>
      </c>
      <c r="I152" s="96">
        <v>27</v>
      </c>
      <c r="J152" s="96">
        <v>197</v>
      </c>
      <c r="K152" s="44" t="s">
        <v>51</v>
      </c>
      <c r="L152" s="43">
        <v>5.12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96"/>
      <c r="H153" s="96"/>
      <c r="I153" s="96"/>
      <c r="J153" s="96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875</v>
      </c>
      <c r="G156" s="19">
        <f t="shared" ref="G156:J156" si="61">SUM(G147:G155)</f>
        <v>63.9</v>
      </c>
      <c r="H156" s="19">
        <f t="shared" si="61"/>
        <v>52</v>
      </c>
      <c r="I156" s="19">
        <f t="shared" si="61"/>
        <v>128</v>
      </c>
      <c r="J156" s="19">
        <f t="shared" si="61"/>
        <v>1313</v>
      </c>
      <c r="K156" s="25"/>
      <c r="L156" s="19">
        <f t="shared" ref="L156" si="62">SUM(L147:L155)</f>
        <v>76.360000000000014</v>
      </c>
    </row>
    <row r="157" spans="1:12" ht="15.75" thickBot="1">
      <c r="A157" s="29">
        <f>A139</f>
        <v>2</v>
      </c>
      <c r="B157" s="30">
        <f>B139</f>
        <v>3</v>
      </c>
      <c r="C157" s="99" t="s">
        <v>4</v>
      </c>
      <c r="D157" s="100"/>
      <c r="E157" s="31"/>
      <c r="F157" s="32">
        <f>F146+F156</f>
        <v>875</v>
      </c>
      <c r="G157" s="32">
        <f t="shared" ref="G157" si="63">G146+G156</f>
        <v>63.9</v>
      </c>
      <c r="H157" s="32">
        <f t="shared" ref="H157" si="64">H146+H156</f>
        <v>52</v>
      </c>
      <c r="I157" s="32">
        <f t="shared" ref="I157" si="65">I146+I156</f>
        <v>128</v>
      </c>
      <c r="J157" s="32">
        <f t="shared" ref="J157:L157" si="66">J146+J156</f>
        <v>1313</v>
      </c>
      <c r="K157" s="32"/>
      <c r="L157" s="32">
        <f t="shared" si="66"/>
        <v>76.360000000000014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K159" s="44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67">SUM(G158:G164)</f>
        <v>0</v>
      </c>
      <c r="H165" s="19">
        <f t="shared" si="67"/>
        <v>0</v>
      </c>
      <c r="I165" s="19">
        <f t="shared" si="67"/>
        <v>0</v>
      </c>
      <c r="J165" s="19">
        <f t="shared" si="67"/>
        <v>0</v>
      </c>
      <c r="K165" s="25"/>
      <c r="L165" s="19">
        <f t="shared" ref="L165" si="68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82</v>
      </c>
      <c r="F166" s="43">
        <v>60</v>
      </c>
      <c r="G166" s="96">
        <v>1.3</v>
      </c>
      <c r="H166" s="96">
        <v>3</v>
      </c>
      <c r="I166" s="96">
        <v>5</v>
      </c>
      <c r="J166" s="96">
        <v>38</v>
      </c>
      <c r="K166" s="44" t="s">
        <v>51</v>
      </c>
      <c r="L166" s="43">
        <v>10.62</v>
      </c>
    </row>
    <row r="167" spans="1:12" ht="15">
      <c r="A167" s="23"/>
      <c r="B167" s="15"/>
      <c r="C167" s="11"/>
      <c r="D167" s="7" t="s">
        <v>27</v>
      </c>
      <c r="E167" s="42" t="s">
        <v>83</v>
      </c>
      <c r="F167" s="43">
        <v>250</v>
      </c>
      <c r="G167" s="96">
        <v>3</v>
      </c>
      <c r="H167" s="96">
        <v>2</v>
      </c>
      <c r="I167" s="96">
        <v>20</v>
      </c>
      <c r="J167" s="96">
        <v>109</v>
      </c>
      <c r="K167" s="44">
        <v>7017</v>
      </c>
      <c r="L167" s="43">
        <v>24.79</v>
      </c>
    </row>
    <row r="168" spans="1:12" ht="15">
      <c r="A168" s="23"/>
      <c r="B168" s="15"/>
      <c r="C168" s="11"/>
      <c r="D168" s="7" t="s">
        <v>28</v>
      </c>
      <c r="E168" s="42" t="s">
        <v>84</v>
      </c>
      <c r="F168" s="43">
        <v>150</v>
      </c>
      <c r="G168" s="96">
        <v>3</v>
      </c>
      <c r="H168" s="96">
        <v>5</v>
      </c>
      <c r="I168" s="96">
        <v>14</v>
      </c>
      <c r="J168" s="96">
        <v>119</v>
      </c>
      <c r="K168" s="44">
        <v>148</v>
      </c>
      <c r="L168" s="43">
        <v>14.44</v>
      </c>
    </row>
    <row r="169" spans="1:12" ht="15">
      <c r="A169" s="23"/>
      <c r="B169" s="15"/>
      <c r="C169" s="11"/>
      <c r="D169" s="7" t="s">
        <v>29</v>
      </c>
      <c r="E169" s="42" t="s">
        <v>66</v>
      </c>
      <c r="F169" s="43">
        <v>150</v>
      </c>
      <c r="G169" s="96">
        <v>3</v>
      </c>
      <c r="H169" s="96">
        <v>5</v>
      </c>
      <c r="I169" s="96">
        <v>20</v>
      </c>
      <c r="J169" s="96">
        <v>141</v>
      </c>
      <c r="K169" s="44">
        <v>146</v>
      </c>
      <c r="L169" s="43">
        <v>6.46</v>
      </c>
    </row>
    <row r="170" spans="1:12" ht="15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96">
        <v>4</v>
      </c>
      <c r="H170" s="96">
        <v>3</v>
      </c>
      <c r="I170" s="96">
        <v>14</v>
      </c>
      <c r="J170" s="96">
        <v>100</v>
      </c>
      <c r="K170" s="44">
        <v>306</v>
      </c>
      <c r="L170" s="43">
        <v>13.65</v>
      </c>
    </row>
    <row r="171" spans="1:12" ht="15">
      <c r="A171" s="23"/>
      <c r="B171" s="15"/>
      <c r="C171" s="11"/>
      <c r="D171" s="7" t="s">
        <v>31</v>
      </c>
      <c r="E171" s="42" t="s">
        <v>39</v>
      </c>
      <c r="F171" s="43">
        <v>100</v>
      </c>
      <c r="G171" s="96">
        <v>8</v>
      </c>
      <c r="H171" s="96">
        <v>1</v>
      </c>
      <c r="I171" s="96">
        <v>48</v>
      </c>
      <c r="J171" s="96">
        <v>246</v>
      </c>
      <c r="K171" s="44" t="s">
        <v>51</v>
      </c>
      <c r="L171" s="43">
        <v>6.4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96"/>
      <c r="H172" s="96"/>
      <c r="I172" s="96"/>
      <c r="J172" s="96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910</v>
      </c>
      <c r="G175" s="19">
        <f t="shared" ref="G175:J175" si="69">SUM(G166:G174)</f>
        <v>22.3</v>
      </c>
      <c r="H175" s="19">
        <f t="shared" si="69"/>
        <v>19</v>
      </c>
      <c r="I175" s="19">
        <f t="shared" si="69"/>
        <v>121</v>
      </c>
      <c r="J175" s="19">
        <f t="shared" si="69"/>
        <v>753</v>
      </c>
      <c r="K175" s="25"/>
      <c r="L175" s="19">
        <f t="shared" ref="L175" si="70">SUM(L166:L174)</f>
        <v>76.36</v>
      </c>
    </row>
    <row r="176" spans="1:12" ht="15.75" thickBot="1">
      <c r="A176" s="29">
        <f>A158</f>
        <v>2</v>
      </c>
      <c r="B176" s="30">
        <f>B158</f>
        <v>4</v>
      </c>
      <c r="C176" s="99" t="s">
        <v>4</v>
      </c>
      <c r="D176" s="100"/>
      <c r="E176" s="31"/>
      <c r="F176" s="32">
        <f>F165+F175</f>
        <v>910</v>
      </c>
      <c r="G176" s="32">
        <f t="shared" ref="G176" si="71">G165+G175</f>
        <v>22.3</v>
      </c>
      <c r="H176" s="32">
        <f t="shared" ref="H176" si="72">H165+H175</f>
        <v>19</v>
      </c>
      <c r="I176" s="32">
        <f t="shared" ref="I176" si="73">I165+I175</f>
        <v>121</v>
      </c>
      <c r="J176" s="32">
        <f t="shared" ref="J176:L176" si="74">J165+J175</f>
        <v>753</v>
      </c>
      <c r="K176" s="32"/>
      <c r="L176" s="32">
        <f t="shared" si="74"/>
        <v>76.36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5">SUM(G177:G183)</f>
        <v>0</v>
      </c>
      <c r="H184" s="19">
        <f t="shared" si="75"/>
        <v>0</v>
      </c>
      <c r="I184" s="19">
        <f t="shared" si="75"/>
        <v>0</v>
      </c>
      <c r="J184" s="19">
        <f t="shared" si="75"/>
        <v>0</v>
      </c>
      <c r="K184" s="25"/>
      <c r="L184" s="19">
        <f t="shared" ref="L184" si="7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6" t="s">
        <v>61</v>
      </c>
      <c r="F185" s="43">
        <v>100</v>
      </c>
      <c r="G185" s="96">
        <v>0.5</v>
      </c>
      <c r="H185" s="96">
        <v>0.1</v>
      </c>
      <c r="I185" s="96">
        <v>1.5</v>
      </c>
      <c r="J185" s="96">
        <v>14</v>
      </c>
      <c r="K185" s="44" t="s">
        <v>62</v>
      </c>
      <c r="L185" s="43">
        <v>2.4300000000000002</v>
      </c>
    </row>
    <row r="186" spans="1:12" ht="15">
      <c r="A186" s="23"/>
      <c r="B186" s="15"/>
      <c r="C186" s="11"/>
      <c r="D186" s="7" t="s">
        <v>27</v>
      </c>
      <c r="E186" s="42" t="s">
        <v>86</v>
      </c>
      <c r="F186" s="43">
        <v>270</v>
      </c>
      <c r="G186" s="96">
        <v>7</v>
      </c>
      <c r="H186" s="96">
        <v>5</v>
      </c>
      <c r="I186" s="96">
        <v>34</v>
      </c>
      <c r="J186" s="96">
        <v>223</v>
      </c>
      <c r="K186" s="44">
        <v>65</v>
      </c>
      <c r="L186" s="43">
        <v>5.88</v>
      </c>
    </row>
    <row r="187" spans="1:12" ht="15">
      <c r="A187" s="23"/>
      <c r="B187" s="15"/>
      <c r="C187" s="11"/>
      <c r="D187" s="7" t="s">
        <v>28</v>
      </c>
      <c r="E187" s="42" t="s">
        <v>87</v>
      </c>
      <c r="F187" s="43">
        <v>250</v>
      </c>
      <c r="G187" s="96">
        <v>24</v>
      </c>
      <c r="H187" s="96">
        <v>29</v>
      </c>
      <c r="I187" s="96">
        <v>42</v>
      </c>
      <c r="J187" s="96">
        <v>533</v>
      </c>
      <c r="K187" s="44">
        <v>138</v>
      </c>
      <c r="L187" s="43">
        <v>42.65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96"/>
      <c r="H188" s="96"/>
      <c r="I188" s="96"/>
      <c r="J188" s="96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96">
        <v>2</v>
      </c>
      <c r="H189" s="96">
        <v>1</v>
      </c>
      <c r="I189" s="96">
        <v>18</v>
      </c>
      <c r="J189" s="96">
        <v>88</v>
      </c>
      <c r="K189" s="44" t="s">
        <v>51</v>
      </c>
      <c r="L189" s="43">
        <v>19</v>
      </c>
    </row>
    <row r="190" spans="1:12" ht="15">
      <c r="A190" s="23"/>
      <c r="B190" s="15"/>
      <c r="C190" s="11"/>
      <c r="D190" s="7" t="s">
        <v>31</v>
      </c>
      <c r="E190" s="42" t="s">
        <v>39</v>
      </c>
      <c r="F190" s="43">
        <v>100</v>
      </c>
      <c r="G190" s="96">
        <v>8</v>
      </c>
      <c r="H190" s="96">
        <v>1</v>
      </c>
      <c r="I190" s="96">
        <v>48</v>
      </c>
      <c r="J190" s="96">
        <v>246</v>
      </c>
      <c r="K190" s="44" t="s">
        <v>51</v>
      </c>
      <c r="L190" s="43">
        <v>6.4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96"/>
      <c r="H191" s="96"/>
      <c r="I191" s="96"/>
      <c r="J191" s="96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920</v>
      </c>
      <c r="G194" s="19">
        <f t="shared" ref="G194:J194" si="77">SUM(G185:G193)</f>
        <v>41.5</v>
      </c>
      <c r="H194" s="19">
        <f t="shared" si="77"/>
        <v>36.1</v>
      </c>
      <c r="I194" s="19">
        <f t="shared" si="77"/>
        <v>143.5</v>
      </c>
      <c r="J194" s="19">
        <f t="shared" si="77"/>
        <v>1104</v>
      </c>
      <c r="K194" s="25"/>
      <c r="L194" s="19">
        <f t="shared" ref="L194" si="78">SUM(L185:L193)</f>
        <v>76.360000000000014</v>
      </c>
    </row>
    <row r="195" spans="1:12" ht="15">
      <c r="A195" s="29">
        <f>A177</f>
        <v>2</v>
      </c>
      <c r="B195" s="30">
        <f>B177</f>
        <v>5</v>
      </c>
      <c r="C195" s="99" t="s">
        <v>4</v>
      </c>
      <c r="D195" s="100"/>
      <c r="E195" s="31"/>
      <c r="F195" s="32">
        <f>F184+F194</f>
        <v>920</v>
      </c>
      <c r="G195" s="32">
        <f t="shared" ref="G195" si="79">G184+G194</f>
        <v>41.5</v>
      </c>
      <c r="H195" s="32">
        <f t="shared" ref="H195" si="80">H184+H194</f>
        <v>36.1</v>
      </c>
      <c r="I195" s="32">
        <f t="shared" ref="I195" si="81">I184+I194</f>
        <v>143.5</v>
      </c>
      <c r="J195" s="32">
        <f t="shared" ref="J195:L195" si="82">J184+J194</f>
        <v>1104</v>
      </c>
      <c r="K195" s="32"/>
      <c r="L195" s="32">
        <f t="shared" si="82"/>
        <v>76.360000000000014</v>
      </c>
    </row>
    <row r="196" spans="1:12">
      <c r="A196" s="27"/>
      <c r="B196" s="28"/>
      <c r="C196" s="101" t="s">
        <v>5</v>
      </c>
      <c r="D196" s="101"/>
      <c r="E196" s="101"/>
      <c r="F196" s="34">
        <f>(F24+F43+F62+F81+F100+F119+F138+F157+F176+F195)/(IF(F24=0,0,1)+IF(F43=0,0,1)+IF(F62=0,0,1)+IF(F81=0,0,1)+IF(F100=0,0,1)+IF(F119=0,0,1)+IF(F138=0,0,1)+IF(F157=0,0,1)+IF(F176=0,0,1)+IF(F195=0,0,1))</f>
        <v>879.5</v>
      </c>
      <c r="G196" s="34">
        <f t="shared" ref="G196:J196" si="83">(G24+G43+G62+G81+G100+G119+G138+G157+G176+G195)/(IF(G24=0,0,1)+IF(G43=0,0,1)+IF(G62=0,0,1)+IF(G81=0,0,1)+IF(G100=0,0,1)+IF(G119=0,0,1)+IF(G138=0,0,1)+IF(G157=0,0,1)+IF(G176=0,0,1)+IF(G195=0,0,1))</f>
        <v>38.68888888888889</v>
      </c>
      <c r="H196" s="34">
        <f t="shared" si="83"/>
        <v>34.190000000000005</v>
      </c>
      <c r="I196" s="34">
        <f t="shared" si="83"/>
        <v>132.05000000000001</v>
      </c>
      <c r="J196" s="34">
        <f t="shared" si="83"/>
        <v>1016</v>
      </c>
      <c r="K196" s="34"/>
      <c r="L196" s="34">
        <f t="shared" ref="L196" si="84">(L24+L43+L62+L81+L100+L119+L138+L157+L176+L195)/(IF(L24=0,0,1)+IF(L43=0,0,1)+IF(L62=0,0,1)+IF(L81=0,0,1)+IF(L100=0,0,1)+IF(L119=0,0,1)+IF(L138=0,0,1)+IF(L157=0,0,1)+IF(L176=0,0,1)+IF(L195=0,0,1))</f>
        <v>76.360000000000014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2024-04-10T02:59:38Z</dcterms:modified>
</cp:coreProperties>
</file>