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BF20A07-294D-4BEB-9C6E-33CF8370E6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G42" i="1"/>
  <c r="L137" i="1"/>
  <c r="J137" i="1"/>
  <c r="I137" i="1"/>
  <c r="H137" i="1"/>
  <c r="G137" i="1"/>
  <c r="F137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I42" i="1"/>
  <c r="H42" i="1"/>
  <c r="F42" i="1"/>
  <c r="B33" i="1"/>
  <c r="A33" i="1"/>
  <c r="L32" i="1"/>
  <c r="I32" i="1"/>
  <c r="H32" i="1"/>
  <c r="G32" i="1"/>
  <c r="J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19" i="1"/>
  <c r="L100" i="1"/>
  <c r="L81" i="1"/>
  <c r="L43" i="1"/>
  <c r="F176" i="1"/>
  <c r="J43" i="1"/>
  <c r="J100" i="1"/>
  <c r="G43" i="1"/>
  <c r="J195" i="1"/>
  <c r="G195" i="1"/>
  <c r="L195" i="1"/>
  <c r="L157" i="1"/>
  <c r="J157" i="1"/>
  <c r="I157" i="1"/>
  <c r="H157" i="1"/>
  <c r="F138" i="1"/>
  <c r="I100" i="1"/>
  <c r="H100" i="1"/>
  <c r="L62" i="1"/>
  <c r="L24" i="1"/>
  <c r="H195" i="1"/>
  <c r="I176" i="1"/>
  <c r="H176" i="1"/>
  <c r="I119" i="1"/>
  <c r="G119" i="1"/>
  <c r="J119" i="1"/>
  <c r="F119" i="1"/>
  <c r="F100" i="1"/>
  <c r="I81" i="1"/>
  <c r="H81" i="1"/>
  <c r="G81" i="1"/>
  <c r="J81" i="1"/>
  <c r="I62" i="1"/>
  <c r="H62" i="1"/>
  <c r="G62" i="1"/>
  <c r="J62" i="1"/>
  <c r="F62" i="1"/>
  <c r="I43" i="1"/>
  <c r="H43" i="1"/>
  <c r="F43" i="1"/>
  <c r="I24" i="1"/>
  <c r="H24" i="1"/>
  <c r="J24" i="1"/>
  <c r="G24" i="1"/>
  <c r="H119" i="1"/>
  <c r="F81" i="1"/>
  <c r="I138" i="1"/>
  <c r="J138" i="1"/>
  <c r="H138" i="1"/>
  <c r="G138" i="1"/>
  <c r="L138" i="1"/>
  <c r="F24" i="1"/>
  <c r="L196" i="1" l="1"/>
  <c r="F196" i="1"/>
  <c r="I196" i="1"/>
  <c r="H196" i="1"/>
  <c r="J196" i="1"/>
  <c r="G196" i="1"/>
</calcChain>
</file>

<file path=xl/sharedStrings.xml><?xml version="1.0" encoding="utf-8"?>
<sst xmlns="http://schemas.openxmlformats.org/spreadsheetml/2006/main" count="339" uniqueCount="98">
  <si>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</si>
  <si>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</si>
  <si>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</si>
  <si>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</si>
  <si>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</si>
  <si>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</si>
  <si>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</si>
  <si>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</si>
  <si>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</si>
  <si>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</si>
  <si>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</si>
  <si>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</si>
  <si>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</si>
  <si>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</si>
  <si>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</si>
  <si>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</si>
  <si>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</si>
  <si>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</si>
  <si>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</si>
  <si>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</si>
  <si>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</si>
  <si>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</si>
  <si>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</si>
  <si>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</si>
  <si>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</si>
  <si>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</si>
  <si>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</si>
  <si>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</si>
  <si>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</si>
  <si>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</si>
  <si>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</si>
  <si>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</si>
  <si>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</si>
  <si>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</si>
  <si>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</si>
  <si>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</si>
  <si>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</si>
  <si>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</si>
  <si>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</si>
  <si>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</si>
  <si>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</si>
  <si>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Крестовская</t>
  </si>
  <si>
    <t>Салат из капусты, моркови и кукурузы</t>
  </si>
  <si>
    <t>Гуляш</t>
  </si>
  <si>
    <t>Макароны</t>
  </si>
  <si>
    <t>Хлеб ржаной</t>
  </si>
  <si>
    <t>1.6</t>
  </si>
  <si>
    <t>1.5</t>
  </si>
  <si>
    <t>Огурец солёный</t>
  </si>
  <si>
    <t>Картофельное пюре</t>
  </si>
  <si>
    <t>7.11</t>
  </si>
  <si>
    <t>Икра свекольная</t>
  </si>
  <si>
    <t>Борщ с капустой и картофелем</t>
  </si>
  <si>
    <t>Бифштекс п/ф с соусом томатным</t>
  </si>
  <si>
    <t>101/248</t>
  </si>
  <si>
    <t>Каша гречневая</t>
  </si>
  <si>
    <t>Напиток из плодов шиповника</t>
  </si>
  <si>
    <t>Голень куриная в сметанном соусе</t>
  </si>
  <si>
    <t>Компот из с/м ягод</t>
  </si>
  <si>
    <t>Булочка сдобная</t>
  </si>
  <si>
    <t>Рассольник ленинградский</t>
  </si>
  <si>
    <t>Салат из белокачанной капусты</t>
  </si>
  <si>
    <t>Рис с овощами</t>
  </si>
  <si>
    <t>8.3</t>
  </si>
  <si>
    <t>Тефтели с соусом томатным</t>
  </si>
  <si>
    <t>110/248</t>
  </si>
  <si>
    <t>Суп с горохом и гренками</t>
  </si>
  <si>
    <t>Винегрет</t>
  </si>
  <si>
    <t>Плов из курицы</t>
  </si>
  <si>
    <t>Чай</t>
  </si>
  <si>
    <t>МКОУ Карасевская СОШ</t>
  </si>
  <si>
    <t>Бифштекс с соусом</t>
  </si>
  <si>
    <t>Суп c сайрой и гренками</t>
  </si>
  <si>
    <t>Каша гречневая молочная</t>
  </si>
  <si>
    <t>пром</t>
  </si>
  <si>
    <t>Кофейный напиток</t>
  </si>
  <si>
    <t>Апельсин</t>
  </si>
  <si>
    <t>Манник со сгущённым молоком</t>
  </si>
  <si>
    <t>2-547</t>
  </si>
  <si>
    <t>Каша рисовая</t>
  </si>
  <si>
    <t>Каша ячневая</t>
  </si>
  <si>
    <t>Чай с лимоном</t>
  </si>
  <si>
    <t xml:space="preserve">Апельсин </t>
  </si>
  <si>
    <t>Каша пшеничная</t>
  </si>
  <si>
    <t xml:space="preserve">Снежок </t>
  </si>
  <si>
    <t xml:space="preserve">Омлет натуральный </t>
  </si>
  <si>
    <t xml:space="preserve">Суп молочный  </t>
  </si>
  <si>
    <t>Сок фруктовый</t>
  </si>
  <si>
    <t>Яйцо варёное</t>
  </si>
  <si>
    <t>Йогурт</t>
  </si>
  <si>
    <t>Чоко-пай</t>
  </si>
  <si>
    <t>Компот из сухофруктов</t>
  </si>
  <si>
    <t>Круассан</t>
  </si>
  <si>
    <t>Вафля мягкая</t>
  </si>
  <si>
    <t>Каша манная</t>
  </si>
  <si>
    <t>Рагу из курицы</t>
  </si>
  <si>
    <t>Горошек зелёный консервированный</t>
  </si>
  <si>
    <t>7(12)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</si>
</sst>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Alignment="1" applyProtection="1">
      <alignment horizontal="right"/>
      <protection locked="0"/>
    </xf>
    <xf numFmtId="2" fontId="11" fillId="4" borderId="1" xfId="1" applyNumberFormat="1" applyFill="1" applyBorder="1" applyAlignment="1" applyProtection="1">
      <alignment horizontal="right"/>
      <protection locked="0"/>
    </xf>
    <xf numFmtId="1" fontId="11" fillId="4" borderId="2" xfId="1" applyNumberFormat="1" applyFill="1" applyBorder="1" applyAlignment="1" applyProtection="1">
      <alignment horizontal="right"/>
      <protection locked="0"/>
    </xf>
    <xf numFmtId="0" fontId="11" fillId="4" borderId="2" xfId="1" applyFill="1" applyBorder="1" applyAlignment="1" applyProtection="1">
      <alignment horizontal="right"/>
      <protection locked="0"/>
    </xf>
    <xf numFmtId="0" fontId="11" fillId="4" borderId="1" xfId="1" applyFill="1" applyBorder="1" applyAlignment="1" applyProtection="1">
      <alignment horizontal="right"/>
      <protection locked="0"/>
    </xf>
    <xf numFmtId="0" fontId="11" fillId="4" borderId="17" xfId="1" applyFill="1" applyBorder="1" applyAlignment="1" applyProtection="1">
      <alignment horizontal="right"/>
      <protection locked="0"/>
    </xf>
    <xf numFmtId="0" fontId="11" fillId="4" borderId="15" xfId="1" applyFill="1" applyBorder="1" applyAlignment="1" applyProtection="1">
      <alignment horizontal="right"/>
      <protection locked="0"/>
    </xf>
    <xf numFmtId="1" fontId="11" fillId="4" borderId="1" xfId="1" applyNumberFormat="1" applyFill="1" applyBorder="1" applyAlignment="1" applyProtection="1">
      <alignment horizontal="right"/>
      <protection locked="0"/>
    </xf>
    <xf numFmtId="1" fontId="11" fillId="4" borderId="2" xfId="1" applyNumberFormat="1" applyFill="1" applyBorder="1" applyAlignment="1" applyProtection="1">
      <alignment horizontal="right"/>
      <protection locked="0"/>
    </xf>
    <xf numFmtId="2" fontId="11" fillId="4" borderId="1" xfId="1" applyNumberFormat="1" applyFill="1" applyBorder="1" applyAlignment="1" applyProtection="1">
      <alignment horizontal="right"/>
      <protection locked="0"/>
    </xf>
    <xf numFmtId="2" fontId="11" fillId="4" borderId="2" xfId="1" applyNumberForma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0" xfId="0" applyNumberFormat="1" applyFont="1"/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70</v>
      </c>
      <c r="D1" s="98"/>
      <c r="E1" s="99"/>
      <c r="F1" s="12" t="s">
        <v>16</v>
      </c>
      <c r="G1" s="2" t="s">
        <v>17</v>
      </c>
      <c r="H1" s="100" t="s">
        <v>40</v>
      </c>
      <c r="I1" s="101"/>
      <c r="J1" s="101"/>
      <c r="K1" s="101"/>
    </row>
    <row r="2" spans="1:12" ht="18" x14ac:dyDescent="0.2">
      <c r="A2" s="35" t="s">
        <v>6</v>
      </c>
      <c r="C2" s="2"/>
      <c r="G2" s="2" t="s">
        <v>18</v>
      </c>
      <c r="H2" s="100" t="s">
        <v>41</v>
      </c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200</v>
      </c>
      <c r="G6" s="40">
        <v>8.6</v>
      </c>
      <c r="H6" s="40">
        <v>11.1</v>
      </c>
      <c r="I6" s="40">
        <v>35.700000000000003</v>
      </c>
      <c r="J6" s="40">
        <v>289</v>
      </c>
      <c r="K6" s="41">
        <v>193</v>
      </c>
      <c r="L6" s="40">
        <v>9.1999999999999993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69</v>
      </c>
      <c r="F8" s="43">
        <v>200</v>
      </c>
      <c r="G8" s="43">
        <v>0.2</v>
      </c>
      <c r="H8" s="43">
        <v>0</v>
      </c>
      <c r="I8" s="43">
        <v>9.1</v>
      </c>
      <c r="J8" s="43">
        <v>36</v>
      </c>
      <c r="K8" s="44">
        <v>300</v>
      </c>
      <c r="L8" s="43">
        <v>2.56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2.6</v>
      </c>
      <c r="H9" s="43">
        <v>0.5</v>
      </c>
      <c r="I9" s="43">
        <v>13.2</v>
      </c>
      <c r="J9" s="43">
        <v>77.2</v>
      </c>
      <c r="K9" s="91" t="s">
        <v>46</v>
      </c>
      <c r="L9" s="43">
        <v>2.72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2" t="s">
        <v>90</v>
      </c>
      <c r="F11" s="2">
        <v>30</v>
      </c>
      <c r="G11" s="43">
        <v>1.3</v>
      </c>
      <c r="H11" s="43">
        <v>5.4</v>
      </c>
      <c r="I11" s="43">
        <v>18</v>
      </c>
      <c r="J11" s="43">
        <v>126</v>
      </c>
      <c r="K11" s="44" t="s">
        <v>74</v>
      </c>
      <c r="L11" s="43">
        <v>12.88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40</v>
      </c>
      <c r="G12" s="43">
        <v>3.2</v>
      </c>
      <c r="H12" s="43">
        <v>0.4</v>
      </c>
      <c r="I12" s="43">
        <v>19.3</v>
      </c>
      <c r="J12" s="43">
        <v>98.4</v>
      </c>
      <c r="K12" s="91" t="s">
        <v>47</v>
      </c>
      <c r="L12" s="43">
        <v>2.72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15.899999999999999</v>
      </c>
      <c r="H13" s="19">
        <f t="shared" ref="H13:I13" si="0">SUM(H6:H12)</f>
        <v>17.399999999999999</v>
      </c>
      <c r="I13" s="19">
        <f t="shared" si="0"/>
        <v>95.3</v>
      </c>
      <c r="J13" s="19">
        <f>SUM(J6:J12)</f>
        <v>626.6</v>
      </c>
      <c r="K13" s="25"/>
      <c r="L13" s="19">
        <f t="shared" ref="L13" si="1">SUM(L6:L12)</f>
        <v>30.08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1.3</v>
      </c>
      <c r="H14" s="43">
        <v>4.2</v>
      </c>
      <c r="I14" s="43">
        <v>5.0999999999999996</v>
      </c>
      <c r="J14" s="43">
        <v>66</v>
      </c>
      <c r="K14" s="44">
        <v>10</v>
      </c>
      <c r="L14" s="43">
        <v>6.8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120</v>
      </c>
      <c r="G16" s="43">
        <v>17.5</v>
      </c>
      <c r="H16" s="43">
        <v>20.2</v>
      </c>
      <c r="I16" s="43">
        <v>3.5</v>
      </c>
      <c r="J16" s="43">
        <v>265</v>
      </c>
      <c r="K16" s="44">
        <v>1405</v>
      </c>
      <c r="L16" s="43">
        <v>21.2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200</v>
      </c>
      <c r="G17" s="43">
        <v>6.5</v>
      </c>
      <c r="H17" s="43">
        <v>4.4000000000000004</v>
      </c>
      <c r="I17" s="43">
        <v>40</v>
      </c>
      <c r="J17" s="43">
        <v>233</v>
      </c>
      <c r="K17" s="44">
        <v>227</v>
      </c>
      <c r="L17" s="43">
        <v>5.48</v>
      </c>
    </row>
    <row r="18" spans="1:12" ht="15" x14ac:dyDescent="0.25">
      <c r="A18" s="23"/>
      <c r="B18" s="15"/>
      <c r="C18" s="11"/>
      <c r="D18" s="7" t="s">
        <v>30</v>
      </c>
      <c r="E18" s="42" t="s">
        <v>91</v>
      </c>
      <c r="F18" s="43">
        <v>200</v>
      </c>
      <c r="G18" s="43">
        <v>1.2</v>
      </c>
      <c r="H18" s="43">
        <v>0.1</v>
      </c>
      <c r="I18" s="43">
        <v>29.5</v>
      </c>
      <c r="J18" s="43">
        <v>127</v>
      </c>
      <c r="K18" s="44">
        <v>310</v>
      </c>
      <c r="L18" s="43">
        <v>9.15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2.6</v>
      </c>
      <c r="H19" s="43">
        <v>0.5</v>
      </c>
      <c r="I19" s="43">
        <v>13.2</v>
      </c>
      <c r="J19" s="43">
        <v>77.2</v>
      </c>
      <c r="K19" s="91" t="s">
        <v>46</v>
      </c>
      <c r="L19" s="43">
        <v>2.72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3.2</v>
      </c>
      <c r="H20" s="43">
        <v>0.4</v>
      </c>
      <c r="I20" s="43">
        <v>19.3</v>
      </c>
      <c r="J20" s="43">
        <v>98.4</v>
      </c>
      <c r="K20" s="91" t="s">
        <v>47</v>
      </c>
      <c r="L20" s="43">
        <v>2.72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>SUM(G14:G22)</f>
        <v>32.300000000000004</v>
      </c>
      <c r="H23" s="19">
        <f>SUM(H14:H22)</f>
        <v>29.799999999999997</v>
      </c>
      <c r="I23" s="19">
        <f>SUM(I14:I22)</f>
        <v>110.6</v>
      </c>
      <c r="J23" s="19">
        <f>SUM(J14:J22)</f>
        <v>866.6</v>
      </c>
      <c r="K23" s="25"/>
      <c r="L23" s="19">
        <f>SUM(L14:L22)</f>
        <v>48.07</v>
      </c>
    </row>
    <row r="24" spans="1:12" ht="15.75" thickBot="1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1210</v>
      </c>
      <c r="G24" s="32">
        <f t="shared" ref="G24:J24" si="2">G13+G23</f>
        <v>48.2</v>
      </c>
      <c r="H24" s="32">
        <f t="shared" si="2"/>
        <v>47.199999999999996</v>
      </c>
      <c r="I24" s="32">
        <f t="shared" si="2"/>
        <v>205.89999999999998</v>
      </c>
      <c r="J24" s="32">
        <f t="shared" si="2"/>
        <v>1493.2</v>
      </c>
      <c r="K24" s="32"/>
      <c r="L24" s="32">
        <f t="shared" ref="L24" si="3">L13+L23</f>
        <v>78.150000000000006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215</v>
      </c>
      <c r="G25" s="40">
        <v>12.3</v>
      </c>
      <c r="H25" s="40">
        <v>17.2</v>
      </c>
      <c r="I25" s="40">
        <v>31.7</v>
      </c>
      <c r="J25" s="40">
        <v>500.1</v>
      </c>
      <c r="K25" s="53" t="s">
        <v>78</v>
      </c>
      <c r="L25" s="40">
        <v>12.08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52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75</v>
      </c>
      <c r="F27" s="43">
        <v>180</v>
      </c>
      <c r="G27" s="43">
        <v>1.5</v>
      </c>
      <c r="H27" s="43">
        <v>1.4</v>
      </c>
      <c r="I27" s="43">
        <v>12.8</v>
      </c>
      <c r="J27" s="43">
        <v>67</v>
      </c>
      <c r="K27" s="52">
        <v>286</v>
      </c>
      <c r="L27" s="43">
        <v>8.4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76</v>
      </c>
      <c r="F29" s="43">
        <v>150</v>
      </c>
      <c r="G29" s="43">
        <v>0.9</v>
      </c>
      <c r="H29" s="43">
        <v>0.2</v>
      </c>
      <c r="I29" s="43">
        <v>8.1</v>
      </c>
      <c r="J29" s="43">
        <v>42.7</v>
      </c>
      <c r="K29" s="44" t="s">
        <v>74</v>
      </c>
      <c r="L29" s="43">
        <v>18.600000000000001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>SUM(H25:H31)</f>
        <v>18.799999999999997</v>
      </c>
      <c r="H32" s="19">
        <f>SUM(I25:I31)</f>
        <v>52.6</v>
      </c>
      <c r="I32" s="19">
        <f>SUM(J25:J31)</f>
        <v>609.80000000000007</v>
      </c>
      <c r="J32" s="19">
        <f>SUM(G25:G31)</f>
        <v>14.700000000000001</v>
      </c>
      <c r="K32" s="25"/>
      <c r="L32" s="19">
        <f t="shared" ref="L32" si="4">SUM(L25:L31)</f>
        <v>39.08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/>
      <c r="F33" s="43"/>
      <c r="G33" s="43"/>
      <c r="H33" s="43"/>
      <c r="I33" s="43"/>
      <c r="J33" s="43"/>
      <c r="K33" s="91"/>
      <c r="L33" s="43"/>
    </row>
    <row r="34" spans="1:12" ht="15" x14ac:dyDescent="0.25">
      <c r="A34" s="14"/>
      <c r="B34" s="15"/>
      <c r="C34" s="11"/>
      <c r="D34" s="7" t="s">
        <v>27</v>
      </c>
      <c r="E34" s="62" t="s">
        <v>60</v>
      </c>
      <c r="F34" s="43">
        <v>250</v>
      </c>
      <c r="G34" s="43">
        <v>2.9</v>
      </c>
      <c r="H34" s="43">
        <v>6.9</v>
      </c>
      <c r="I34" s="43">
        <v>18.899999999999999</v>
      </c>
      <c r="J34" s="43">
        <v>156</v>
      </c>
      <c r="K34" s="44">
        <v>56</v>
      </c>
      <c r="L34" s="43">
        <v>6.57</v>
      </c>
    </row>
    <row r="35" spans="1:12" ht="15" x14ac:dyDescent="0.25">
      <c r="A35" s="14"/>
      <c r="B35" s="15"/>
      <c r="C35" s="11"/>
      <c r="D35" s="7" t="s">
        <v>28</v>
      </c>
      <c r="E35" s="62" t="s">
        <v>57</v>
      </c>
      <c r="F35" s="43">
        <v>90</v>
      </c>
      <c r="G35" s="43">
        <v>10.4</v>
      </c>
      <c r="H35" s="43">
        <v>8.6999999999999993</v>
      </c>
      <c r="I35" s="43">
        <v>12.4</v>
      </c>
      <c r="J35" s="43">
        <v>192.3</v>
      </c>
      <c r="K35" s="44">
        <v>290</v>
      </c>
      <c r="L35" s="43">
        <v>18.2</v>
      </c>
    </row>
    <row r="36" spans="1:12" ht="15" x14ac:dyDescent="0.25">
      <c r="A36" s="14"/>
      <c r="B36" s="15"/>
      <c r="C36" s="11"/>
      <c r="D36" s="7" t="s">
        <v>29</v>
      </c>
      <c r="E36" s="62" t="s">
        <v>49</v>
      </c>
      <c r="F36" s="43">
        <v>200</v>
      </c>
      <c r="G36" s="43">
        <v>4.7</v>
      </c>
      <c r="H36" s="43">
        <v>7.4</v>
      </c>
      <c r="I36" s="43">
        <v>30.7</v>
      </c>
      <c r="J36" s="43">
        <v>240</v>
      </c>
      <c r="K36" s="44">
        <v>146</v>
      </c>
      <c r="L36" s="43">
        <v>6.3</v>
      </c>
    </row>
    <row r="37" spans="1:12" ht="15" x14ac:dyDescent="0.25">
      <c r="A37" s="14"/>
      <c r="B37" s="15"/>
      <c r="C37" s="11"/>
      <c r="D37" s="7" t="s">
        <v>30</v>
      </c>
      <c r="E37" s="62" t="s">
        <v>69</v>
      </c>
      <c r="F37" s="43">
        <v>200</v>
      </c>
      <c r="G37" s="43">
        <v>0.2</v>
      </c>
      <c r="H37" s="43">
        <v>0</v>
      </c>
      <c r="I37" s="43">
        <v>9.1</v>
      </c>
      <c r="J37" s="43">
        <v>36</v>
      </c>
      <c r="K37" s="44">
        <v>300</v>
      </c>
      <c r="L37" s="43">
        <v>2.56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40</v>
      </c>
      <c r="G38" s="43">
        <v>2.6</v>
      </c>
      <c r="H38" s="43">
        <v>0.5</v>
      </c>
      <c r="I38" s="43">
        <v>13.2</v>
      </c>
      <c r="J38" s="43">
        <v>77.2</v>
      </c>
      <c r="K38" s="91" t="s">
        <v>46</v>
      </c>
      <c r="L38" s="43">
        <v>2.72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3.2</v>
      </c>
      <c r="H39" s="43">
        <v>0.4</v>
      </c>
      <c r="I39" s="43">
        <v>19.3</v>
      </c>
      <c r="J39" s="43">
        <v>98.4</v>
      </c>
      <c r="K39" s="91" t="s">
        <v>47</v>
      </c>
      <c r="L39" s="43">
        <v>2.72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>SUM(G33:G41)</f>
        <v>24</v>
      </c>
      <c r="H42" s="19">
        <f t="shared" ref="H42" si="5">SUM(H33:H41)</f>
        <v>23.9</v>
      </c>
      <c r="I42" s="19">
        <f t="shared" ref="I42" si="6">SUM(I33:I41)</f>
        <v>103.6</v>
      </c>
      <c r="J42" s="19">
        <f>SUM(J33:J41)</f>
        <v>799.9</v>
      </c>
      <c r="K42" s="25"/>
      <c r="L42" s="19">
        <f t="shared" ref="L42" si="7">SUM(L33:L41)</f>
        <v>39.07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1365</v>
      </c>
      <c r="G43" s="32">
        <f>J32+G42</f>
        <v>38.700000000000003</v>
      </c>
      <c r="H43" s="32">
        <f>G32+H42</f>
        <v>42.699999999999996</v>
      </c>
      <c r="I43" s="32">
        <f>H32+I42</f>
        <v>156.19999999999999</v>
      </c>
      <c r="J43" s="32">
        <f>I32+J42</f>
        <v>1409.7</v>
      </c>
      <c r="K43" s="32"/>
      <c r="L43" s="32">
        <f t="shared" ref="L43" si="8">L32+L42</f>
        <v>78.150000000000006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79</v>
      </c>
      <c r="F44" s="54">
        <v>200</v>
      </c>
      <c r="G44" s="54">
        <v>5.6</v>
      </c>
      <c r="H44" s="54">
        <v>7.8</v>
      </c>
      <c r="I44" s="57">
        <v>38.1</v>
      </c>
      <c r="J44" s="54">
        <v>247.6</v>
      </c>
      <c r="K44" s="61">
        <v>191</v>
      </c>
      <c r="L44" s="59">
        <v>11.61</v>
      </c>
    </row>
    <row r="45" spans="1:12" ht="15" x14ac:dyDescent="0.25">
      <c r="A45" s="23"/>
      <c r="B45" s="15"/>
      <c r="C45" s="11"/>
      <c r="D45" s="6"/>
      <c r="E45" s="55" t="s">
        <v>92</v>
      </c>
      <c r="F45" s="56">
        <v>45</v>
      </c>
      <c r="G45" s="56">
        <v>3</v>
      </c>
      <c r="H45" s="56">
        <v>10</v>
      </c>
      <c r="I45" s="58">
        <v>24</v>
      </c>
      <c r="J45" s="56">
        <v>205</v>
      </c>
      <c r="K45" s="61" t="s">
        <v>74</v>
      </c>
      <c r="L45" s="60">
        <v>12.88</v>
      </c>
    </row>
    <row r="46" spans="1:12" ht="15" x14ac:dyDescent="0.25">
      <c r="A46" s="23"/>
      <c r="B46" s="15"/>
      <c r="C46" s="11"/>
      <c r="D46" s="7" t="s">
        <v>22</v>
      </c>
      <c r="E46" s="55" t="s">
        <v>91</v>
      </c>
      <c r="F46" s="43">
        <v>200</v>
      </c>
      <c r="G46" s="88">
        <v>1.2</v>
      </c>
      <c r="H46" s="88">
        <v>0.1</v>
      </c>
      <c r="I46" s="88">
        <v>29.5</v>
      </c>
      <c r="J46" s="88">
        <v>127</v>
      </c>
      <c r="K46" s="44">
        <v>310</v>
      </c>
      <c r="L46" s="60">
        <v>9.15</v>
      </c>
    </row>
    <row r="47" spans="1:12" ht="15" x14ac:dyDescent="0.25">
      <c r="A47" s="23"/>
      <c r="B47" s="15"/>
      <c r="C47" s="11"/>
      <c r="D47" s="7" t="s">
        <v>23</v>
      </c>
      <c r="E47" s="55" t="s">
        <v>39</v>
      </c>
      <c r="F47" s="43">
        <v>40</v>
      </c>
      <c r="G47" s="43">
        <v>2.6</v>
      </c>
      <c r="H47" s="43">
        <v>0.5</v>
      </c>
      <c r="I47" s="43">
        <v>13.2</v>
      </c>
      <c r="J47" s="43">
        <v>77.2</v>
      </c>
      <c r="K47" s="91" t="s">
        <v>46</v>
      </c>
      <c r="L47" s="43">
        <v>2.72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45</v>
      </c>
      <c r="F49" s="43">
        <v>40</v>
      </c>
      <c r="G49" s="43">
        <v>3.2</v>
      </c>
      <c r="H49" s="43">
        <v>0.4</v>
      </c>
      <c r="I49" s="43">
        <v>19.3</v>
      </c>
      <c r="J49" s="43">
        <v>98.4</v>
      </c>
      <c r="K49" s="91" t="s">
        <v>47</v>
      </c>
      <c r="L49" s="43">
        <v>2.72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9">SUM(G44:G50)</f>
        <v>15.599999999999998</v>
      </c>
      <c r="H51" s="19">
        <f t="shared" ref="H51" si="10">SUM(H44:H50)</f>
        <v>18.8</v>
      </c>
      <c r="I51" s="19">
        <f t="shared" ref="I51" si="11">SUM(I44:I50)</f>
        <v>124.1</v>
      </c>
      <c r="J51" s="19">
        <f t="shared" ref="J51:L51" si="12">SUM(J44:J50)</f>
        <v>755.2</v>
      </c>
      <c r="K51" s="25"/>
      <c r="L51" s="19">
        <f t="shared" si="12"/>
        <v>39.08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1.6</v>
      </c>
      <c r="H53" s="43">
        <v>5</v>
      </c>
      <c r="I53" s="43">
        <v>16.2</v>
      </c>
      <c r="J53" s="43">
        <v>95.2</v>
      </c>
      <c r="K53" s="44">
        <v>58</v>
      </c>
      <c r="L53" s="43">
        <v>5.4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130</v>
      </c>
      <c r="G54" s="43">
        <v>19</v>
      </c>
      <c r="H54" s="43">
        <v>14.8</v>
      </c>
      <c r="I54" s="43">
        <v>21.6</v>
      </c>
      <c r="J54" s="43">
        <v>300</v>
      </c>
      <c r="K54" s="44" t="s">
        <v>54</v>
      </c>
      <c r="L54" s="43">
        <v>9.83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185</v>
      </c>
      <c r="G55" s="43">
        <v>10.6</v>
      </c>
      <c r="H55" s="43">
        <v>6.8</v>
      </c>
      <c r="I55" s="43">
        <v>46.3</v>
      </c>
      <c r="J55" s="43">
        <v>312</v>
      </c>
      <c r="K55" s="44">
        <v>183</v>
      </c>
      <c r="L55" s="43">
        <v>8.6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0.5</v>
      </c>
      <c r="H56" s="43">
        <v>0.1</v>
      </c>
      <c r="I56" s="43">
        <v>30.9</v>
      </c>
      <c r="J56" s="43">
        <v>123</v>
      </c>
      <c r="K56" s="44">
        <v>182</v>
      </c>
      <c r="L56" s="43">
        <v>9.8000000000000007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40</v>
      </c>
      <c r="G57" s="43">
        <v>2.6</v>
      </c>
      <c r="H57" s="43">
        <v>0.5</v>
      </c>
      <c r="I57" s="43">
        <v>13.2</v>
      </c>
      <c r="J57" s="43">
        <v>77.2</v>
      </c>
      <c r="K57" s="91" t="s">
        <v>46</v>
      </c>
      <c r="L57" s="43">
        <v>2.72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3.2</v>
      </c>
      <c r="H58" s="43">
        <v>0.4</v>
      </c>
      <c r="I58" s="43">
        <v>19.3</v>
      </c>
      <c r="J58" s="43">
        <v>98.4</v>
      </c>
      <c r="K58" s="91" t="s">
        <v>47</v>
      </c>
      <c r="L58" s="43">
        <v>2.72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13">SUM(G52:G60)</f>
        <v>37.500000000000007</v>
      </c>
      <c r="H61" s="19">
        <f t="shared" ref="H61" si="14">SUM(H52:H60)</f>
        <v>27.6</v>
      </c>
      <c r="I61" s="19">
        <f t="shared" ref="I61" si="15">SUM(I52:I60)</f>
        <v>147.5</v>
      </c>
      <c r="J61" s="19">
        <f t="shared" ref="J61:L61" si="16">SUM(J52:J60)</f>
        <v>1005.8000000000001</v>
      </c>
      <c r="K61" s="25"/>
      <c r="L61" s="19">
        <f t="shared" si="16"/>
        <v>39.069999999999993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1320</v>
      </c>
      <c r="G62" s="32">
        <f t="shared" ref="G62" si="17">G51+G61</f>
        <v>53.100000000000009</v>
      </c>
      <c r="H62" s="32">
        <f t="shared" ref="H62" si="18">H51+H61</f>
        <v>46.400000000000006</v>
      </c>
      <c r="I62" s="32">
        <f t="shared" ref="I62" si="19">I51+I61</f>
        <v>271.60000000000002</v>
      </c>
      <c r="J62" s="32">
        <f t="shared" ref="J62:L62" si="20">J51+J61</f>
        <v>1761</v>
      </c>
      <c r="K62" s="32"/>
      <c r="L62" s="32">
        <f t="shared" si="20"/>
        <v>78.149999999999991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5" t="s">
        <v>80</v>
      </c>
      <c r="F63" s="63">
        <v>180</v>
      </c>
      <c r="G63" s="67">
        <v>7.1</v>
      </c>
      <c r="H63" s="67">
        <v>6.4</v>
      </c>
      <c r="I63" s="68">
        <v>35.700000000000003</v>
      </c>
      <c r="J63" s="71">
        <v>235.2</v>
      </c>
      <c r="K63" s="41">
        <v>189</v>
      </c>
      <c r="L63" s="73">
        <v>9.4499999999999993</v>
      </c>
    </row>
    <row r="64" spans="1:12" ht="15" x14ac:dyDescent="0.25">
      <c r="A64" s="23"/>
      <c r="B64" s="15"/>
      <c r="C64" s="11"/>
      <c r="D64" s="6"/>
      <c r="E64" s="2" t="s">
        <v>93</v>
      </c>
      <c r="F64" s="2">
        <v>40</v>
      </c>
      <c r="G64" s="43">
        <v>2.4</v>
      </c>
      <c r="H64" s="43">
        <v>8</v>
      </c>
      <c r="I64" s="43">
        <v>19.2</v>
      </c>
      <c r="J64" s="2">
        <v>160</v>
      </c>
      <c r="K64" s="44" t="s">
        <v>74</v>
      </c>
      <c r="L64" s="2">
        <v>15.88</v>
      </c>
    </row>
    <row r="65" spans="1:12" ht="15" x14ac:dyDescent="0.25">
      <c r="A65" s="23"/>
      <c r="B65" s="15"/>
      <c r="C65" s="11"/>
      <c r="D65" s="7" t="s">
        <v>22</v>
      </c>
      <c r="E65" s="66" t="s">
        <v>81</v>
      </c>
      <c r="F65" s="64">
        <v>200</v>
      </c>
      <c r="G65" s="69">
        <v>0.2</v>
      </c>
      <c r="H65" s="69">
        <v>0</v>
      </c>
      <c r="I65" s="70">
        <v>9.3000000000000007</v>
      </c>
      <c r="J65" s="72">
        <v>38</v>
      </c>
      <c r="K65" s="44">
        <v>302</v>
      </c>
      <c r="L65" s="74">
        <v>3.1</v>
      </c>
    </row>
    <row r="66" spans="1:12" ht="15" x14ac:dyDescent="0.25">
      <c r="A66" s="23"/>
      <c r="B66" s="15"/>
      <c r="C66" s="11"/>
      <c r="D66" s="7" t="s">
        <v>23</v>
      </c>
      <c r="E66" s="66" t="s">
        <v>39</v>
      </c>
      <c r="F66" s="64">
        <v>40</v>
      </c>
      <c r="G66" s="43">
        <v>2.6</v>
      </c>
      <c r="H66" s="43">
        <v>0.5</v>
      </c>
      <c r="I66" s="43">
        <v>13.2</v>
      </c>
      <c r="J66" s="43">
        <v>77.2</v>
      </c>
      <c r="K66" s="91" t="s">
        <v>46</v>
      </c>
      <c r="L66" s="43">
        <v>2.72</v>
      </c>
    </row>
    <row r="67" spans="1:12" ht="15" x14ac:dyDescent="0.25">
      <c r="A67" s="23"/>
      <c r="B67" s="15"/>
      <c r="C67" s="11"/>
      <c r="D67" s="7" t="s">
        <v>24</v>
      </c>
      <c r="E67" s="66"/>
      <c r="F67" s="64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45</v>
      </c>
      <c r="F68" s="43">
        <v>40</v>
      </c>
      <c r="G68" s="43">
        <v>3.2</v>
      </c>
      <c r="H68" s="43">
        <v>0.4</v>
      </c>
      <c r="I68" s="43">
        <v>19.3</v>
      </c>
      <c r="J68" s="43">
        <v>98.4</v>
      </c>
      <c r="K68" s="91" t="s">
        <v>47</v>
      </c>
      <c r="L68" s="43">
        <v>2.72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1">SUM(G63:G69)</f>
        <v>15.5</v>
      </c>
      <c r="H70" s="19">
        <f t="shared" ref="H70" si="22">SUM(H63:H69)</f>
        <v>15.3</v>
      </c>
      <c r="I70" s="19">
        <f t="shared" ref="I70" si="23">SUM(I63:I69)</f>
        <v>96.7</v>
      </c>
      <c r="J70" s="19">
        <f t="shared" ref="J70:L70" si="24">SUM(J63:J69)</f>
        <v>608.79999999999995</v>
      </c>
      <c r="K70" s="25"/>
      <c r="L70" s="19">
        <f t="shared" si="24"/>
        <v>33.869999999999997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60</v>
      </c>
      <c r="G71" s="43">
        <v>1.8</v>
      </c>
      <c r="H71" s="43">
        <v>7.9</v>
      </c>
      <c r="I71" s="43">
        <v>9.9</v>
      </c>
      <c r="J71" s="43">
        <v>122</v>
      </c>
      <c r="K71" s="44">
        <v>47</v>
      </c>
      <c r="L71" s="43">
        <v>2.2000000000000002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260</v>
      </c>
      <c r="G73" s="43">
        <v>24</v>
      </c>
      <c r="H73" s="43">
        <v>28.8</v>
      </c>
      <c r="I73" s="43">
        <v>42.4</v>
      </c>
      <c r="J73" s="43">
        <v>533</v>
      </c>
      <c r="K73" s="44">
        <v>138</v>
      </c>
      <c r="L73" s="43">
        <v>21.2</v>
      </c>
    </row>
    <row r="74" spans="1:12" ht="15" x14ac:dyDescent="0.25">
      <c r="A74" s="23"/>
      <c r="B74" s="15"/>
      <c r="C74" s="11"/>
      <c r="D74" s="7" t="s">
        <v>29</v>
      </c>
      <c r="F74" s="92"/>
      <c r="G74" s="92"/>
      <c r="H74" s="92"/>
      <c r="I74" s="92"/>
      <c r="J74" s="92"/>
      <c r="K74" s="92"/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0.5</v>
      </c>
      <c r="H75" s="43">
        <v>0.1</v>
      </c>
      <c r="I75" s="43">
        <v>30.9</v>
      </c>
      <c r="J75" s="43">
        <v>123</v>
      </c>
      <c r="K75" s="44">
        <v>311</v>
      </c>
      <c r="L75" s="43">
        <v>9.1999999999999993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40</v>
      </c>
      <c r="G76" s="43">
        <v>2.6</v>
      </c>
      <c r="H76" s="43">
        <v>0.5</v>
      </c>
      <c r="I76" s="43">
        <v>13.2</v>
      </c>
      <c r="J76" s="43">
        <v>77.2</v>
      </c>
      <c r="K76" s="91" t="s">
        <v>46</v>
      </c>
      <c r="L76" s="43">
        <v>2.72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3.2</v>
      </c>
      <c r="H77" s="43">
        <v>0.4</v>
      </c>
      <c r="I77" s="43">
        <v>19.3</v>
      </c>
      <c r="J77" s="43">
        <v>98.4</v>
      </c>
      <c r="K77" s="91" t="s">
        <v>47</v>
      </c>
      <c r="L77" s="43">
        <v>2.72</v>
      </c>
    </row>
    <row r="78" spans="1:12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7.8</v>
      </c>
      <c r="H78" s="43">
        <v>8.5</v>
      </c>
      <c r="I78" s="43">
        <v>52.4</v>
      </c>
      <c r="J78" s="43">
        <v>322</v>
      </c>
      <c r="K78" s="44">
        <v>289</v>
      </c>
      <c r="L78" s="43">
        <v>6.24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25">SUM(G71:G79)</f>
        <v>39.9</v>
      </c>
      <c r="H80" s="19">
        <f t="shared" ref="H80" si="26">SUM(H71:H79)</f>
        <v>46.2</v>
      </c>
      <c r="I80" s="19">
        <f t="shared" ref="I80" si="27">SUM(I71:I79)</f>
        <v>168.1</v>
      </c>
      <c r="J80" s="19">
        <f t="shared" ref="J80:L80" si="28">SUM(J71:J79)</f>
        <v>1275.5999999999999</v>
      </c>
      <c r="K80" s="25"/>
      <c r="L80" s="19">
        <f t="shared" si="28"/>
        <v>44.279999999999994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1200</v>
      </c>
      <c r="G81" s="32">
        <f t="shared" ref="G81" si="29">G70+G80</f>
        <v>55.4</v>
      </c>
      <c r="H81" s="32">
        <f t="shared" ref="H81" si="30">H70+H80</f>
        <v>61.5</v>
      </c>
      <c r="I81" s="32">
        <f t="shared" ref="I81" si="31">I70+I80</f>
        <v>264.8</v>
      </c>
      <c r="J81" s="32">
        <f t="shared" ref="J81:L81" si="32">J70+J80</f>
        <v>1884.3999999999999</v>
      </c>
      <c r="K81" s="32"/>
      <c r="L81" s="32">
        <f t="shared" si="32"/>
        <v>78.149999999999991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5" t="s">
        <v>94</v>
      </c>
      <c r="F82" s="77">
        <v>185</v>
      </c>
      <c r="G82" s="40">
        <v>5.5</v>
      </c>
      <c r="H82" s="40">
        <v>7.4</v>
      </c>
      <c r="I82" s="40">
        <v>27.3</v>
      </c>
      <c r="J82" s="40">
        <v>200</v>
      </c>
      <c r="K82" s="41">
        <v>205</v>
      </c>
      <c r="L82" s="78">
        <v>10.15</v>
      </c>
    </row>
    <row r="83" spans="1:12" ht="15" x14ac:dyDescent="0.25">
      <c r="A83" s="23"/>
      <c r="B83" s="15"/>
      <c r="C83" s="11"/>
      <c r="D83" s="6"/>
      <c r="E83" s="42" t="s">
        <v>45</v>
      </c>
      <c r="F83" s="43">
        <v>40</v>
      </c>
      <c r="G83" s="43">
        <v>3.2</v>
      </c>
      <c r="H83" s="43">
        <v>0.4</v>
      </c>
      <c r="I83" s="43">
        <v>19.3</v>
      </c>
      <c r="J83" s="43">
        <v>98.4</v>
      </c>
      <c r="K83" s="91" t="s">
        <v>47</v>
      </c>
      <c r="L83" s="43">
        <v>2.72</v>
      </c>
    </row>
    <row r="84" spans="1:12" ht="15" x14ac:dyDescent="0.25">
      <c r="A84" s="23"/>
      <c r="B84" s="15"/>
      <c r="C84" s="11"/>
      <c r="D84" s="7" t="s">
        <v>22</v>
      </c>
      <c r="E84" s="62" t="s">
        <v>69</v>
      </c>
      <c r="F84" s="43">
        <v>200</v>
      </c>
      <c r="G84" s="43">
        <v>0.2</v>
      </c>
      <c r="H84" s="43">
        <v>0</v>
      </c>
      <c r="I84" s="43">
        <v>9.1</v>
      </c>
      <c r="J84" s="43">
        <v>36</v>
      </c>
      <c r="K84" s="44">
        <v>300</v>
      </c>
      <c r="L84" s="43">
        <v>2.56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2.6</v>
      </c>
      <c r="H85" s="43">
        <v>0.5</v>
      </c>
      <c r="I85" s="43">
        <v>13.2</v>
      </c>
      <c r="J85" s="43">
        <v>77.2</v>
      </c>
      <c r="K85" s="91" t="s">
        <v>46</v>
      </c>
      <c r="L85" s="43">
        <v>2.72</v>
      </c>
    </row>
    <row r="86" spans="1:12" ht="15" x14ac:dyDescent="0.25">
      <c r="A86" s="23"/>
      <c r="B86" s="15"/>
      <c r="C86" s="11"/>
      <c r="D86" s="7" t="s">
        <v>24</v>
      </c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465</v>
      </c>
      <c r="G89" s="19">
        <f t="shared" ref="G89" si="33">SUM(G82:G88)</f>
        <v>11.499999999999998</v>
      </c>
      <c r="H89" s="19">
        <f t="shared" ref="H89" si="34">SUM(H82:H88)</f>
        <v>8.3000000000000007</v>
      </c>
      <c r="I89" s="19">
        <f t="shared" ref="I89" si="35">SUM(I82:I88)</f>
        <v>68.900000000000006</v>
      </c>
      <c r="J89" s="19">
        <f t="shared" ref="J89:L89" si="36">SUM(J82:J88)</f>
        <v>411.59999999999997</v>
      </c>
      <c r="K89" s="25"/>
      <c r="L89" s="19">
        <f t="shared" si="36"/>
        <v>18.150000000000002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48</v>
      </c>
      <c r="F90" s="43">
        <v>60</v>
      </c>
      <c r="G90" s="88">
        <v>0.5</v>
      </c>
      <c r="H90" s="88">
        <v>0.1</v>
      </c>
      <c r="I90" s="88">
        <v>1.1000000000000001</v>
      </c>
      <c r="J90" s="88">
        <v>8.4</v>
      </c>
      <c r="K90" s="91" t="s">
        <v>50</v>
      </c>
      <c r="L90" s="43">
        <v>6.5</v>
      </c>
    </row>
    <row r="91" spans="1:12" ht="15" x14ac:dyDescent="0.25">
      <c r="A91" s="23"/>
      <c r="B91" s="15"/>
      <c r="C91" s="11"/>
      <c r="D91" s="7" t="s">
        <v>27</v>
      </c>
      <c r="E91" s="62" t="s">
        <v>72</v>
      </c>
      <c r="F91" s="43">
        <v>270</v>
      </c>
      <c r="G91" s="88">
        <v>7.3</v>
      </c>
      <c r="H91" s="88">
        <v>5</v>
      </c>
      <c r="I91" s="88">
        <v>33.9</v>
      </c>
      <c r="J91" s="88">
        <v>223</v>
      </c>
      <c r="K91" s="44">
        <v>71</v>
      </c>
      <c r="L91" s="43">
        <v>21.15</v>
      </c>
    </row>
    <row r="92" spans="1:12" ht="15" x14ac:dyDescent="0.25">
      <c r="A92" s="23"/>
      <c r="B92" s="15"/>
      <c r="C92" s="11"/>
      <c r="D92" s="7" t="s">
        <v>28</v>
      </c>
      <c r="E92" s="62" t="s">
        <v>95</v>
      </c>
      <c r="F92" s="43">
        <v>180</v>
      </c>
      <c r="G92" s="88">
        <v>15.8</v>
      </c>
      <c r="H92" s="88">
        <v>20.2</v>
      </c>
      <c r="I92" s="88">
        <v>18.7</v>
      </c>
      <c r="J92" s="88">
        <v>317.39999999999998</v>
      </c>
      <c r="K92" s="44">
        <v>214</v>
      </c>
      <c r="L92" s="43">
        <v>24.35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88"/>
      <c r="H93" s="88"/>
      <c r="I93" s="88"/>
      <c r="J93" s="88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62" t="s">
        <v>69</v>
      </c>
      <c r="F94" s="43">
        <v>200</v>
      </c>
      <c r="G94" s="88">
        <v>0.2</v>
      </c>
      <c r="H94" s="88">
        <v>0</v>
      </c>
      <c r="I94" s="88">
        <v>9.1</v>
      </c>
      <c r="J94" s="88">
        <v>36</v>
      </c>
      <c r="K94" s="93">
        <v>300</v>
      </c>
      <c r="L94" s="43">
        <v>2.56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40</v>
      </c>
      <c r="G95" s="43">
        <v>2.6</v>
      </c>
      <c r="H95" s="43">
        <v>0.5</v>
      </c>
      <c r="I95" s="43">
        <v>13.2</v>
      </c>
      <c r="J95" s="43">
        <v>77.2</v>
      </c>
      <c r="K95" s="91" t="s">
        <v>46</v>
      </c>
      <c r="L95" s="43">
        <v>2.72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3.2</v>
      </c>
      <c r="H96" s="43">
        <v>0.4</v>
      </c>
      <c r="I96" s="43">
        <v>19.3</v>
      </c>
      <c r="J96" s="43">
        <v>98.4</v>
      </c>
      <c r="K96" s="91" t="s">
        <v>47</v>
      </c>
      <c r="L96" s="43">
        <v>2.72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37">SUM(G90:G98)</f>
        <v>29.6</v>
      </c>
      <c r="H99" s="19">
        <f t="shared" ref="H99" si="38">SUM(H90:H98)</f>
        <v>26.199999999999996</v>
      </c>
      <c r="I99" s="19">
        <f t="shared" ref="I99" si="39">SUM(I90:I98)</f>
        <v>95.3</v>
      </c>
      <c r="J99" s="19">
        <f t="shared" ref="J99:L99" si="40">SUM(J90:J98)</f>
        <v>760.4</v>
      </c>
      <c r="K99" s="25"/>
      <c r="L99" s="19">
        <f t="shared" si="40"/>
        <v>60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1255</v>
      </c>
      <c r="G100" s="32">
        <f t="shared" ref="G100" si="41">G89+G99</f>
        <v>41.1</v>
      </c>
      <c r="H100" s="32">
        <f t="shared" ref="H100" si="42">H89+H99</f>
        <v>34.5</v>
      </c>
      <c r="I100" s="32">
        <f t="shared" ref="I100" si="43">I89+I99</f>
        <v>164.2</v>
      </c>
      <c r="J100" s="32">
        <f t="shared" ref="J100:L100" si="44">J89+J99</f>
        <v>1172</v>
      </c>
      <c r="K100" s="32"/>
      <c r="L100" s="32">
        <f t="shared" si="44"/>
        <v>78.150000000000006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205</v>
      </c>
      <c r="G101" s="81">
        <v>7.2</v>
      </c>
      <c r="H101" s="81">
        <v>8.9</v>
      </c>
      <c r="I101" s="83">
        <v>32.4</v>
      </c>
      <c r="J101" s="84">
        <v>241.1</v>
      </c>
      <c r="K101" s="41">
        <v>209</v>
      </c>
      <c r="L101" s="86">
        <v>10.25</v>
      </c>
    </row>
    <row r="102" spans="1:12" ht="15" x14ac:dyDescent="0.25">
      <c r="A102" s="23"/>
      <c r="B102" s="15"/>
      <c r="C102" s="11"/>
      <c r="D102" s="6"/>
      <c r="E102" s="2" t="s">
        <v>84</v>
      </c>
      <c r="F102" s="2">
        <v>200</v>
      </c>
      <c r="G102" s="2">
        <v>5.4</v>
      </c>
      <c r="H102" s="2">
        <v>5</v>
      </c>
      <c r="I102" s="2">
        <v>21.6</v>
      </c>
      <c r="J102" s="2">
        <v>158</v>
      </c>
      <c r="K102" s="44" t="s">
        <v>74</v>
      </c>
      <c r="L102" s="2">
        <v>16.55</v>
      </c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80"/>
      <c r="H103" s="79"/>
      <c r="I103" s="82"/>
      <c r="J103" s="85"/>
      <c r="K103" s="44"/>
      <c r="L103" s="87"/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2.6</v>
      </c>
      <c r="H104" s="43">
        <v>0.5</v>
      </c>
      <c r="I104" s="43">
        <v>13.2</v>
      </c>
      <c r="J104" s="43">
        <v>77.2</v>
      </c>
      <c r="K104" s="91" t="s">
        <v>46</v>
      </c>
      <c r="L104" s="43">
        <v>2.72</v>
      </c>
    </row>
    <row r="105" spans="1:12" ht="15" x14ac:dyDescent="0.25">
      <c r="A105" s="23"/>
      <c r="B105" s="15"/>
      <c r="C105" s="11"/>
      <c r="D105" s="7" t="s">
        <v>24</v>
      </c>
      <c r="E105" s="76"/>
      <c r="F105" s="72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40</v>
      </c>
      <c r="G106" s="43">
        <v>3.2</v>
      </c>
      <c r="H106" s="43">
        <v>0.4</v>
      </c>
      <c r="I106" s="43">
        <v>19.3</v>
      </c>
      <c r="J106" s="43">
        <v>98.4</v>
      </c>
      <c r="K106" s="91" t="s">
        <v>47</v>
      </c>
      <c r="L106" s="43">
        <v>2.72</v>
      </c>
    </row>
    <row r="107" spans="1:12" ht="15" x14ac:dyDescent="0.25">
      <c r="A107" s="23"/>
      <c r="B107" s="15"/>
      <c r="C107" s="11"/>
      <c r="D107" s="6"/>
      <c r="G107" s="43"/>
      <c r="H107" s="43"/>
      <c r="I107" s="43"/>
      <c r="K107" s="44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485</v>
      </c>
      <c r="G108" s="89">
        <f t="shared" ref="G108:J108" si="45">SUM(G101:G107)</f>
        <v>18.400000000000002</v>
      </c>
      <c r="H108" s="89">
        <f t="shared" si="45"/>
        <v>14.8</v>
      </c>
      <c r="I108" s="89">
        <f t="shared" si="45"/>
        <v>86.5</v>
      </c>
      <c r="J108" s="89">
        <f t="shared" si="45"/>
        <v>574.70000000000005</v>
      </c>
      <c r="K108" s="25"/>
      <c r="L108" s="19">
        <f t="shared" ref="L108" si="46">SUM(L101:L107)</f>
        <v>32.24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61</v>
      </c>
      <c r="F109" s="43">
        <v>100</v>
      </c>
      <c r="G109" s="88">
        <v>1.2</v>
      </c>
      <c r="H109" s="88">
        <v>3</v>
      </c>
      <c r="I109" s="88">
        <v>6.2</v>
      </c>
      <c r="J109" s="88">
        <v>59</v>
      </c>
      <c r="K109" s="44">
        <v>6</v>
      </c>
      <c r="L109" s="43">
        <v>9.0399999999999991</v>
      </c>
    </row>
    <row r="110" spans="1:12" ht="15" x14ac:dyDescent="0.25">
      <c r="A110" s="23"/>
      <c r="B110" s="15"/>
      <c r="C110" s="11"/>
      <c r="D110" s="7" t="s">
        <v>27</v>
      </c>
      <c r="E110" s="62"/>
      <c r="F110" s="43"/>
      <c r="G110" s="88"/>
      <c r="H110" s="88"/>
      <c r="I110" s="88"/>
      <c r="J110" s="88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62" t="s">
        <v>64</v>
      </c>
      <c r="F111" s="43">
        <v>120</v>
      </c>
      <c r="G111" s="88">
        <v>6.9</v>
      </c>
      <c r="H111" s="88">
        <v>11.1</v>
      </c>
      <c r="I111" s="88">
        <v>8.8000000000000007</v>
      </c>
      <c r="J111" s="88">
        <v>165</v>
      </c>
      <c r="K111" s="93" t="s">
        <v>65</v>
      </c>
      <c r="L111" s="43">
        <v>12.1</v>
      </c>
    </row>
    <row r="112" spans="1:12" ht="15" x14ac:dyDescent="0.25">
      <c r="A112" s="23"/>
      <c r="B112" s="15"/>
      <c r="C112" s="11"/>
      <c r="D112" s="7" t="s">
        <v>29</v>
      </c>
      <c r="E112" s="62" t="s">
        <v>62</v>
      </c>
      <c r="F112" s="43">
        <v>200</v>
      </c>
      <c r="G112" s="88">
        <v>3.5</v>
      </c>
      <c r="H112" s="88">
        <v>12.6</v>
      </c>
      <c r="I112" s="88">
        <v>31.8</v>
      </c>
      <c r="J112" s="88">
        <v>261</v>
      </c>
      <c r="K112" s="91" t="s">
        <v>63</v>
      </c>
      <c r="L112" s="43">
        <v>10.18</v>
      </c>
    </row>
    <row r="113" spans="1:12" ht="15" x14ac:dyDescent="0.25">
      <c r="A113" s="23"/>
      <c r="B113" s="15"/>
      <c r="C113" s="11"/>
      <c r="D113" s="7" t="s">
        <v>30</v>
      </c>
      <c r="E113" s="62" t="s">
        <v>91</v>
      </c>
      <c r="F113" s="43">
        <v>200</v>
      </c>
      <c r="G113" s="88">
        <v>1.2</v>
      </c>
      <c r="H113" s="88">
        <v>0.1</v>
      </c>
      <c r="I113" s="88">
        <v>29.5</v>
      </c>
      <c r="J113" s="88">
        <v>127</v>
      </c>
      <c r="K113" s="44">
        <v>310</v>
      </c>
      <c r="L113" s="43">
        <v>9.15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40</v>
      </c>
      <c r="G114" s="43">
        <v>2.6</v>
      </c>
      <c r="H114" s="43">
        <v>0.5</v>
      </c>
      <c r="I114" s="43">
        <v>13.2</v>
      </c>
      <c r="J114" s="43">
        <v>77.2</v>
      </c>
      <c r="K114" s="91" t="s">
        <v>46</v>
      </c>
      <c r="L114" s="43">
        <v>2.72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43">
        <v>3.2</v>
      </c>
      <c r="H115" s="43">
        <v>0.4</v>
      </c>
      <c r="I115" s="43">
        <v>19.3</v>
      </c>
      <c r="J115" s="43">
        <v>98.4</v>
      </c>
      <c r="K115" s="91" t="s">
        <v>47</v>
      </c>
      <c r="L115" s="43">
        <v>2.72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7">SUM(G109:G117)</f>
        <v>18.599999999999998</v>
      </c>
      <c r="H118" s="19">
        <f t="shared" si="47"/>
        <v>27.7</v>
      </c>
      <c r="I118" s="19">
        <f t="shared" si="47"/>
        <v>108.8</v>
      </c>
      <c r="J118" s="19">
        <f t="shared" si="47"/>
        <v>787.6</v>
      </c>
      <c r="K118" s="25"/>
      <c r="L118" s="19">
        <f t="shared" ref="L118" si="48">SUM(L109:L117)</f>
        <v>45.91</v>
      </c>
    </row>
    <row r="119" spans="1:12" ht="15.75" thickBot="1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1185</v>
      </c>
      <c r="G119" s="32">
        <f t="shared" ref="G119" si="49">G108+G118</f>
        <v>37</v>
      </c>
      <c r="H119" s="32">
        <f t="shared" ref="H119" si="50">H108+H118</f>
        <v>42.5</v>
      </c>
      <c r="I119" s="32">
        <f t="shared" ref="I119" si="51">I108+I118</f>
        <v>195.3</v>
      </c>
      <c r="J119" s="32">
        <f t="shared" ref="J119:L119" si="52">J108+J118</f>
        <v>1362.3000000000002</v>
      </c>
      <c r="K119" s="32"/>
      <c r="L119" s="32">
        <f t="shared" si="52"/>
        <v>78.150000000000006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19.399999999999999</v>
      </c>
      <c r="H120" s="40">
        <v>31.6</v>
      </c>
      <c r="I120" s="40">
        <v>3.5</v>
      </c>
      <c r="J120" s="40">
        <v>375</v>
      </c>
      <c r="K120" s="41">
        <v>234</v>
      </c>
      <c r="L120" s="40">
        <v>22.1</v>
      </c>
    </row>
    <row r="121" spans="1:12" ht="15" x14ac:dyDescent="0.25">
      <c r="A121" s="14"/>
      <c r="B121" s="15"/>
      <c r="C121" s="11"/>
      <c r="D121" s="6"/>
      <c r="E121" s="42" t="s">
        <v>96</v>
      </c>
      <c r="F121" s="43">
        <v>60</v>
      </c>
      <c r="G121" s="43">
        <v>2</v>
      </c>
      <c r="H121" s="43">
        <v>0.1</v>
      </c>
      <c r="I121" s="43">
        <v>4.0999999999999996</v>
      </c>
      <c r="J121" s="43">
        <v>31.8</v>
      </c>
      <c r="K121" s="44" t="s">
        <v>97</v>
      </c>
      <c r="L121" s="43">
        <v>12.88</v>
      </c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88">
        <v>0.2</v>
      </c>
      <c r="H122" s="88">
        <v>0</v>
      </c>
      <c r="I122" s="88">
        <v>9.1</v>
      </c>
      <c r="J122" s="88">
        <v>36</v>
      </c>
      <c r="K122" s="93">
        <v>300</v>
      </c>
      <c r="L122" s="43">
        <v>2.56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40</v>
      </c>
      <c r="G123" s="43">
        <v>2.6</v>
      </c>
      <c r="H123" s="43">
        <v>0.5</v>
      </c>
      <c r="I123" s="43">
        <v>13.2</v>
      </c>
      <c r="J123" s="43">
        <v>77.2</v>
      </c>
      <c r="K123" s="91" t="s">
        <v>46</v>
      </c>
      <c r="L123" s="43">
        <v>2.72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45</v>
      </c>
      <c r="F125" s="43">
        <v>40</v>
      </c>
      <c r="G125" s="43">
        <v>3.2</v>
      </c>
      <c r="H125" s="43">
        <v>0.4</v>
      </c>
      <c r="I125" s="43">
        <v>19.3</v>
      </c>
      <c r="J125" s="43">
        <v>98.4</v>
      </c>
      <c r="K125" s="91" t="s">
        <v>47</v>
      </c>
      <c r="L125" s="43">
        <v>2.72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53">SUM(G120:G126)</f>
        <v>27.4</v>
      </c>
      <c r="H127" s="19">
        <f t="shared" si="53"/>
        <v>32.6</v>
      </c>
      <c r="I127" s="19">
        <f t="shared" si="53"/>
        <v>49.2</v>
      </c>
      <c r="J127" s="19">
        <f t="shared" si="53"/>
        <v>618.4</v>
      </c>
      <c r="K127" s="25"/>
      <c r="L127" s="19">
        <f t="shared" ref="L127" si="54">SUM(L120:L126)</f>
        <v>42.980000000000004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G128" s="90"/>
      <c r="H128" s="90"/>
      <c r="I128" s="90"/>
      <c r="J128" s="90"/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250</v>
      </c>
      <c r="G129" s="43">
        <v>2.4</v>
      </c>
      <c r="H129" s="43">
        <v>7.4</v>
      </c>
      <c r="I129" s="43">
        <v>15.4</v>
      </c>
      <c r="J129" s="43">
        <v>142</v>
      </c>
      <c r="K129" s="44">
        <v>58</v>
      </c>
      <c r="L129" s="43">
        <v>5.4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130</v>
      </c>
      <c r="G130" s="43">
        <v>19</v>
      </c>
      <c r="H130" s="43">
        <v>14.8</v>
      </c>
      <c r="I130" s="43">
        <v>21.6</v>
      </c>
      <c r="J130" s="43">
        <v>300</v>
      </c>
      <c r="K130" s="44" t="s">
        <v>54</v>
      </c>
      <c r="L130" s="43">
        <v>9.83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185</v>
      </c>
      <c r="G131" s="43">
        <v>6.5</v>
      </c>
      <c r="H131" s="43">
        <v>4.4000000000000004</v>
      </c>
      <c r="I131" s="43">
        <v>40</v>
      </c>
      <c r="J131" s="43">
        <v>233</v>
      </c>
      <c r="K131" s="44">
        <v>227</v>
      </c>
      <c r="L131" s="43">
        <v>5.3</v>
      </c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0.5</v>
      </c>
      <c r="H132" s="43">
        <v>0.1</v>
      </c>
      <c r="I132" s="43">
        <v>30.9</v>
      </c>
      <c r="J132" s="43">
        <v>123</v>
      </c>
      <c r="K132" s="44">
        <v>311</v>
      </c>
      <c r="L132" s="43">
        <v>9.1999999999999993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40</v>
      </c>
      <c r="G133" s="43">
        <v>2.6</v>
      </c>
      <c r="H133" s="43">
        <v>0.5</v>
      </c>
      <c r="I133" s="43">
        <v>13.2</v>
      </c>
      <c r="J133" s="43">
        <v>77.2</v>
      </c>
      <c r="K133" s="91" t="s">
        <v>46</v>
      </c>
      <c r="L133" s="43">
        <v>2.72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43">
        <v>3.2</v>
      </c>
      <c r="H134" s="43">
        <v>0.4</v>
      </c>
      <c r="I134" s="43">
        <v>19.3</v>
      </c>
      <c r="J134" s="43">
        <v>98.4</v>
      </c>
      <c r="K134" s="91" t="s">
        <v>47</v>
      </c>
      <c r="L134" s="43">
        <v>2.72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>SUM(G128:G136)</f>
        <v>34.200000000000003</v>
      </c>
      <c r="H137" s="19">
        <f>SUM(H128:H136)</f>
        <v>27.6</v>
      </c>
      <c r="I137" s="19">
        <f>SUM(I128:I136)</f>
        <v>140.4</v>
      </c>
      <c r="J137" s="19">
        <f>SUM(J128:J136)</f>
        <v>973.6</v>
      </c>
      <c r="K137" s="25"/>
      <c r="L137" s="19">
        <f>SUM(L128:L136)</f>
        <v>35.17</v>
      </c>
    </row>
    <row r="138" spans="1:12" ht="15.75" thickBot="1" x14ac:dyDescent="0.25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1385</v>
      </c>
      <c r="G138" s="32">
        <f t="shared" ref="G138" si="55">G127+G137</f>
        <v>61.6</v>
      </c>
      <c r="H138" s="32">
        <f t="shared" ref="H138" si="56">H127+H137</f>
        <v>60.2</v>
      </c>
      <c r="I138" s="32">
        <f t="shared" ref="I138" si="57">I127+I137</f>
        <v>189.60000000000002</v>
      </c>
      <c r="J138" s="32">
        <f t="shared" ref="J138:L138" si="58">J127+J137</f>
        <v>1592</v>
      </c>
      <c r="K138" s="32"/>
      <c r="L138" s="32">
        <f t="shared" si="58"/>
        <v>78.150000000000006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250</v>
      </c>
      <c r="G139" s="40">
        <v>5.5</v>
      </c>
      <c r="H139" s="40">
        <v>5.2</v>
      </c>
      <c r="I139" s="40">
        <v>19.899999999999999</v>
      </c>
      <c r="J139" s="40">
        <v>150</v>
      </c>
      <c r="K139" s="41">
        <v>78</v>
      </c>
      <c r="L139" s="40">
        <v>10.199999999999999</v>
      </c>
    </row>
    <row r="140" spans="1:12" ht="15" x14ac:dyDescent="0.25">
      <c r="A140" s="23"/>
      <c r="B140" s="15"/>
      <c r="C140" s="11"/>
      <c r="D140" s="6"/>
      <c r="E140" s="2" t="s">
        <v>87</v>
      </c>
      <c r="F140" s="2">
        <v>200</v>
      </c>
      <c r="G140" s="2">
        <v>1</v>
      </c>
      <c r="H140" s="2">
        <v>0.2</v>
      </c>
      <c r="I140" s="2">
        <v>20.2</v>
      </c>
      <c r="J140" s="2">
        <v>92</v>
      </c>
      <c r="K140" s="2" t="s">
        <v>74</v>
      </c>
      <c r="L140" s="2">
        <v>23.44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2.6</v>
      </c>
      <c r="H142" s="43">
        <v>0.5</v>
      </c>
      <c r="I142" s="43">
        <v>13.2</v>
      </c>
      <c r="J142" s="43">
        <v>77.2</v>
      </c>
      <c r="K142" s="91" t="s">
        <v>46</v>
      </c>
      <c r="L142" s="43">
        <v>2.72</v>
      </c>
    </row>
    <row r="143" spans="1:12" ht="15" x14ac:dyDescent="0.25">
      <c r="A143" s="23"/>
      <c r="B143" s="15"/>
      <c r="C143" s="11"/>
      <c r="D143" s="7" t="s">
        <v>24</v>
      </c>
      <c r="E143" s="76"/>
      <c r="F143" s="72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45</v>
      </c>
      <c r="F144" s="43">
        <v>40</v>
      </c>
      <c r="G144" s="43">
        <v>3.2</v>
      </c>
      <c r="H144" s="43">
        <v>0.4</v>
      </c>
      <c r="I144" s="43">
        <v>19.3</v>
      </c>
      <c r="J144" s="43">
        <v>98.4</v>
      </c>
      <c r="K144" s="91" t="s">
        <v>47</v>
      </c>
      <c r="L144" s="43">
        <v>2.72</v>
      </c>
    </row>
    <row r="145" spans="1:12" ht="15" x14ac:dyDescent="0.25">
      <c r="A145" s="23"/>
      <c r="B145" s="15"/>
      <c r="C145" s="11"/>
      <c r="D145" s="6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59">SUM(G139:G145)</f>
        <v>12.3</v>
      </c>
      <c r="H146" s="19">
        <f t="shared" si="59"/>
        <v>6.3000000000000007</v>
      </c>
      <c r="I146" s="19">
        <f t="shared" si="59"/>
        <v>72.599999999999994</v>
      </c>
      <c r="J146" s="19">
        <f t="shared" si="59"/>
        <v>417.6</v>
      </c>
      <c r="K146" s="25"/>
      <c r="L146" s="19">
        <f t="shared" ref="L146" si="60">SUM(L139:L145)</f>
        <v>39.08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43"/>
      <c r="G147" s="43"/>
      <c r="H147" s="43"/>
      <c r="I147" s="43"/>
      <c r="J147" s="43"/>
      <c r="K147" s="91"/>
      <c r="L147" s="43"/>
    </row>
    <row r="148" spans="1:12" ht="15" x14ac:dyDescent="0.25">
      <c r="A148" s="23"/>
      <c r="B148" s="15"/>
      <c r="C148" s="11"/>
      <c r="D148" s="7" t="s">
        <v>27</v>
      </c>
      <c r="E148" s="62" t="s">
        <v>66</v>
      </c>
      <c r="F148" s="43">
        <v>270</v>
      </c>
      <c r="G148" s="88">
        <v>7.3</v>
      </c>
      <c r="H148" s="88">
        <v>5</v>
      </c>
      <c r="I148" s="88">
        <v>33.9</v>
      </c>
      <c r="J148" s="88">
        <v>223</v>
      </c>
      <c r="K148" s="44">
        <v>65</v>
      </c>
      <c r="L148" s="43">
        <v>8.3800000000000008</v>
      </c>
    </row>
    <row r="149" spans="1:12" ht="15" x14ac:dyDescent="0.25">
      <c r="A149" s="23"/>
      <c r="B149" s="15"/>
      <c r="C149" s="11"/>
      <c r="D149" s="7" t="s">
        <v>28</v>
      </c>
      <c r="E149" s="42" t="s">
        <v>57</v>
      </c>
      <c r="F149" s="43">
        <v>90</v>
      </c>
      <c r="G149" s="43">
        <v>10.4</v>
      </c>
      <c r="H149" s="43">
        <v>8.6999999999999993</v>
      </c>
      <c r="I149" s="43">
        <v>12.4</v>
      </c>
      <c r="J149" s="43">
        <v>192.3</v>
      </c>
      <c r="K149" s="44">
        <v>290</v>
      </c>
      <c r="L149" s="43">
        <v>8.25</v>
      </c>
    </row>
    <row r="150" spans="1:12" ht="15" x14ac:dyDescent="0.25">
      <c r="A150" s="23"/>
      <c r="B150" s="15"/>
      <c r="C150" s="11"/>
      <c r="D150" s="7" t="s">
        <v>29</v>
      </c>
      <c r="E150" s="62" t="s">
        <v>55</v>
      </c>
      <c r="F150" s="43">
        <v>155</v>
      </c>
      <c r="G150" s="88">
        <v>9.1</v>
      </c>
      <c r="H150" s="88">
        <v>7.9</v>
      </c>
      <c r="I150" s="88">
        <v>38.9</v>
      </c>
      <c r="J150" s="88">
        <v>281.10000000000002</v>
      </c>
      <c r="K150" s="44">
        <v>183</v>
      </c>
      <c r="L150" s="43">
        <v>7.2</v>
      </c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0.5</v>
      </c>
      <c r="H151" s="43">
        <v>0.1</v>
      </c>
      <c r="I151" s="43">
        <v>30.9</v>
      </c>
      <c r="J151" s="43">
        <v>123</v>
      </c>
      <c r="K151" s="44">
        <v>182</v>
      </c>
      <c r="L151" s="43">
        <v>9.8000000000000007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40</v>
      </c>
      <c r="G152" s="43">
        <v>2.6</v>
      </c>
      <c r="H152" s="43">
        <v>0.5</v>
      </c>
      <c r="I152" s="43">
        <v>13.2</v>
      </c>
      <c r="J152" s="43">
        <v>77.2</v>
      </c>
      <c r="K152" s="91" t="s">
        <v>46</v>
      </c>
      <c r="L152" s="43">
        <v>2.72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3.2</v>
      </c>
      <c r="H153" s="43">
        <v>0.4</v>
      </c>
      <c r="I153" s="43">
        <v>19.3</v>
      </c>
      <c r="J153" s="43">
        <v>98.4</v>
      </c>
      <c r="K153" s="91" t="s">
        <v>47</v>
      </c>
      <c r="L153" s="43">
        <v>2.72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61">SUM(G147:G155)</f>
        <v>33.1</v>
      </c>
      <c r="H156" s="19">
        <f t="shared" si="61"/>
        <v>22.6</v>
      </c>
      <c r="I156" s="19">
        <f t="shared" si="61"/>
        <v>148.6</v>
      </c>
      <c r="J156" s="19">
        <f t="shared" si="61"/>
        <v>995.00000000000011</v>
      </c>
      <c r="K156" s="25"/>
      <c r="L156" s="19">
        <f t="shared" ref="L156" si="62">SUM(L147:L155)</f>
        <v>39.07</v>
      </c>
    </row>
    <row r="157" spans="1:12" ht="15.75" thickBot="1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1325</v>
      </c>
      <c r="G157" s="32">
        <f t="shared" ref="G157" si="63">G146+G156</f>
        <v>45.400000000000006</v>
      </c>
      <c r="H157" s="32">
        <f t="shared" ref="H157" si="64">H146+H156</f>
        <v>28.900000000000002</v>
      </c>
      <c r="I157" s="32">
        <f t="shared" ref="I157" si="65">I146+I156</f>
        <v>221.2</v>
      </c>
      <c r="J157" s="32">
        <f t="shared" ref="J157:L157" si="66">J146+J156</f>
        <v>1412.6000000000001</v>
      </c>
      <c r="K157" s="32"/>
      <c r="L157" s="32">
        <f t="shared" si="66"/>
        <v>78.150000000000006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215</v>
      </c>
      <c r="G158" s="40">
        <v>12.3</v>
      </c>
      <c r="H158" s="40">
        <v>17.2</v>
      </c>
      <c r="I158" s="40">
        <v>31.7</v>
      </c>
      <c r="J158" s="40">
        <v>500.1</v>
      </c>
      <c r="K158" s="53" t="s">
        <v>78</v>
      </c>
      <c r="L158" s="40">
        <v>18.32</v>
      </c>
    </row>
    <row r="159" spans="1:12" ht="15" x14ac:dyDescent="0.25">
      <c r="A159" s="23"/>
      <c r="B159" s="15"/>
      <c r="C159" s="11"/>
      <c r="D159" s="6"/>
      <c r="K159" s="44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88">
        <v>0.2</v>
      </c>
      <c r="H160" s="88">
        <v>0</v>
      </c>
      <c r="I160" s="88">
        <v>9.1</v>
      </c>
      <c r="J160" s="88">
        <v>36</v>
      </c>
      <c r="K160" s="93">
        <v>300</v>
      </c>
      <c r="L160" s="43">
        <v>2.56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415</v>
      </c>
      <c r="G165" s="19">
        <f t="shared" ref="G165:J165" si="67">SUM(G158:G164)</f>
        <v>12.5</v>
      </c>
      <c r="H165" s="19">
        <f t="shared" si="67"/>
        <v>17.2</v>
      </c>
      <c r="I165" s="19">
        <f t="shared" si="67"/>
        <v>40.799999999999997</v>
      </c>
      <c r="J165" s="19">
        <f t="shared" si="67"/>
        <v>536.1</v>
      </c>
      <c r="K165" s="25"/>
      <c r="L165" s="19">
        <f t="shared" ref="L165" si="68">SUM(L158:L164)</f>
        <v>20.88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88"/>
      <c r="H166" s="88"/>
      <c r="I166" s="88"/>
      <c r="J166" s="88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2" t="s">
        <v>60</v>
      </c>
      <c r="F167" s="43">
        <v>200</v>
      </c>
      <c r="G167" s="43">
        <v>2.9</v>
      </c>
      <c r="H167" s="43">
        <v>6.9</v>
      </c>
      <c r="I167" s="43">
        <v>18.899999999999999</v>
      </c>
      <c r="J167" s="43">
        <v>156</v>
      </c>
      <c r="K167" s="44">
        <v>56</v>
      </c>
      <c r="L167" s="43">
        <v>20.2</v>
      </c>
    </row>
    <row r="168" spans="1:12" ht="15" x14ac:dyDescent="0.25">
      <c r="A168" s="23"/>
      <c r="B168" s="15"/>
      <c r="C168" s="11"/>
      <c r="D168" s="7" t="s">
        <v>28</v>
      </c>
      <c r="E168" s="42" t="s">
        <v>43</v>
      </c>
      <c r="F168" s="43">
        <v>120</v>
      </c>
      <c r="G168" s="43">
        <v>17.5</v>
      </c>
      <c r="H168" s="43">
        <v>20.2</v>
      </c>
      <c r="I168" s="43">
        <v>3.5</v>
      </c>
      <c r="J168" s="43">
        <v>265</v>
      </c>
      <c r="K168" s="44">
        <v>1405</v>
      </c>
      <c r="L168" s="43">
        <v>23.17</v>
      </c>
    </row>
    <row r="169" spans="1:12" ht="15" x14ac:dyDescent="0.25">
      <c r="A169" s="23"/>
      <c r="B169" s="15"/>
      <c r="C169" s="11"/>
      <c r="D169" s="7" t="s">
        <v>29</v>
      </c>
      <c r="E169" s="62" t="s">
        <v>49</v>
      </c>
      <c r="F169" s="43">
        <v>150</v>
      </c>
      <c r="G169" s="43">
        <v>3.1</v>
      </c>
      <c r="H169" s="43">
        <v>4.8</v>
      </c>
      <c r="I169" s="43">
        <v>20</v>
      </c>
      <c r="J169" s="43">
        <v>140.9</v>
      </c>
      <c r="K169" s="44">
        <v>146</v>
      </c>
      <c r="L169" s="43">
        <v>5.9</v>
      </c>
    </row>
    <row r="170" spans="1:12" ht="15" x14ac:dyDescent="0.25">
      <c r="A170" s="23"/>
      <c r="B170" s="15"/>
      <c r="C170" s="11"/>
      <c r="D170" s="7" t="s">
        <v>30</v>
      </c>
      <c r="E170" s="62" t="s">
        <v>69</v>
      </c>
      <c r="F170" s="43">
        <v>200</v>
      </c>
      <c r="G170" s="88">
        <v>0.2</v>
      </c>
      <c r="H170" s="88">
        <v>0</v>
      </c>
      <c r="I170" s="88">
        <v>9.1</v>
      </c>
      <c r="J170" s="88">
        <v>36</v>
      </c>
      <c r="K170" s="93">
        <v>300</v>
      </c>
      <c r="L170" s="43">
        <v>2.56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40</v>
      </c>
      <c r="G171" s="43">
        <v>2.6</v>
      </c>
      <c r="H171" s="43">
        <v>0.5</v>
      </c>
      <c r="I171" s="43">
        <v>13.2</v>
      </c>
      <c r="J171" s="43">
        <v>77.2</v>
      </c>
      <c r="K171" s="91" t="s">
        <v>46</v>
      </c>
      <c r="L171" s="43">
        <v>2.72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3.2</v>
      </c>
      <c r="H172" s="43">
        <v>0.4</v>
      </c>
      <c r="I172" s="43">
        <v>19.3</v>
      </c>
      <c r="J172" s="43">
        <v>98.4</v>
      </c>
      <c r="K172" s="91" t="s">
        <v>47</v>
      </c>
      <c r="L172" s="43">
        <v>2.72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69">SUM(G166:G174)</f>
        <v>29.5</v>
      </c>
      <c r="H175" s="19">
        <f t="shared" si="69"/>
        <v>32.800000000000004</v>
      </c>
      <c r="I175" s="19">
        <f t="shared" si="69"/>
        <v>84</v>
      </c>
      <c r="J175" s="19">
        <f t="shared" si="69"/>
        <v>773.5</v>
      </c>
      <c r="K175" s="25"/>
      <c r="L175" s="19">
        <f t="shared" ref="L175" si="70">SUM(L166:L174)</f>
        <v>57.27</v>
      </c>
    </row>
    <row r="176" spans="1:12" ht="15.75" thickBot="1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1165</v>
      </c>
      <c r="G176" s="32">
        <f t="shared" ref="G176" si="71">G165+G175</f>
        <v>42</v>
      </c>
      <c r="H176" s="32">
        <f t="shared" ref="H176" si="72">H165+H175</f>
        <v>50</v>
      </c>
      <c r="I176" s="32">
        <f t="shared" ref="I176" si="73">I165+I175</f>
        <v>124.8</v>
      </c>
      <c r="J176" s="32">
        <f t="shared" ref="J176:L176" si="74">J165+J175</f>
        <v>1309.5999999999999</v>
      </c>
      <c r="K176" s="32"/>
      <c r="L176" s="32">
        <f t="shared" si="74"/>
        <v>78.150000000000006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40</v>
      </c>
      <c r="G177" s="40">
        <v>4.8</v>
      </c>
      <c r="H177" s="40">
        <v>4.4000000000000004</v>
      </c>
      <c r="I177" s="40">
        <v>0.2</v>
      </c>
      <c r="J177" s="40">
        <v>59</v>
      </c>
      <c r="K177" s="41">
        <v>10</v>
      </c>
      <c r="L177" s="40">
        <v>9.4</v>
      </c>
    </row>
    <row r="178" spans="1:12" ht="15" x14ac:dyDescent="0.25">
      <c r="A178" s="23"/>
      <c r="B178" s="15"/>
      <c r="C178" s="11"/>
      <c r="D178" s="6"/>
      <c r="E178" s="2" t="s">
        <v>89</v>
      </c>
      <c r="F178" s="2">
        <v>200</v>
      </c>
      <c r="G178" s="2">
        <v>5.6</v>
      </c>
      <c r="H178" s="2">
        <v>5</v>
      </c>
      <c r="I178" s="2">
        <v>25.6</v>
      </c>
      <c r="J178" s="43">
        <v>174</v>
      </c>
      <c r="K178" s="44" t="s">
        <v>74</v>
      </c>
      <c r="L178" s="43">
        <v>8.36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2.6</v>
      </c>
      <c r="H180" s="43">
        <v>0.5</v>
      </c>
      <c r="I180" s="43">
        <v>13.2</v>
      </c>
      <c r="J180" s="43">
        <v>77.2</v>
      </c>
      <c r="K180" s="91" t="s">
        <v>46</v>
      </c>
      <c r="L180" s="43">
        <v>2.72</v>
      </c>
    </row>
    <row r="181" spans="1:12" ht="15" x14ac:dyDescent="0.25">
      <c r="A181" s="23"/>
      <c r="B181" s="15"/>
      <c r="C181" s="11"/>
      <c r="D181" s="7" t="s">
        <v>24</v>
      </c>
      <c r="E181" s="76" t="s">
        <v>82</v>
      </c>
      <c r="F181" s="72">
        <v>180</v>
      </c>
      <c r="G181" s="43">
        <v>0.9</v>
      </c>
      <c r="H181" s="43">
        <v>0.2</v>
      </c>
      <c r="I181" s="43">
        <v>8.1</v>
      </c>
      <c r="J181" s="43">
        <v>42.7</v>
      </c>
      <c r="K181" s="44" t="s">
        <v>74</v>
      </c>
      <c r="L181" s="43">
        <v>18.600000000000001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91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75">SUM(G177:G183)</f>
        <v>13.899999999999999</v>
      </c>
      <c r="H184" s="19">
        <f t="shared" si="75"/>
        <v>10.1</v>
      </c>
      <c r="I184" s="19">
        <f t="shared" si="75"/>
        <v>47.1</v>
      </c>
      <c r="J184" s="19">
        <f t="shared" si="75"/>
        <v>352.9</v>
      </c>
      <c r="K184" s="25"/>
      <c r="L184" s="19">
        <f t="shared" ref="L184" si="76">SUM(L177:L183)</f>
        <v>39.08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67</v>
      </c>
      <c r="F185" s="43">
        <v>60</v>
      </c>
      <c r="G185" s="88">
        <v>1.3</v>
      </c>
      <c r="H185" s="88">
        <v>2.6</v>
      </c>
      <c r="I185" s="88">
        <v>7.6</v>
      </c>
      <c r="J185" s="88">
        <v>63</v>
      </c>
      <c r="K185" s="44">
        <v>42</v>
      </c>
      <c r="L185" s="43">
        <v>3.63</v>
      </c>
    </row>
    <row r="186" spans="1:12" ht="15" x14ac:dyDescent="0.25">
      <c r="A186" s="23"/>
      <c r="B186" s="15"/>
      <c r="C186" s="11"/>
      <c r="D186" s="7" t="s">
        <v>27</v>
      </c>
      <c r="E186" s="62"/>
      <c r="F186" s="43"/>
      <c r="G186" s="88"/>
      <c r="H186" s="88"/>
      <c r="I186" s="88"/>
      <c r="J186" s="88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62" t="s">
        <v>68</v>
      </c>
      <c r="F187" s="43">
        <v>280</v>
      </c>
      <c r="G187" s="88">
        <v>26.9</v>
      </c>
      <c r="H187" s="88">
        <v>32.299999999999997</v>
      </c>
      <c r="I187" s="88">
        <v>47.5</v>
      </c>
      <c r="J187" s="88">
        <v>597</v>
      </c>
      <c r="K187" s="44">
        <v>138</v>
      </c>
      <c r="L187" s="43">
        <v>21.2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88"/>
      <c r="H188" s="88"/>
      <c r="I188" s="88"/>
      <c r="J188" s="88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62" t="s">
        <v>69</v>
      </c>
      <c r="F189" s="43">
        <v>200</v>
      </c>
      <c r="G189" s="88">
        <v>0.2</v>
      </c>
      <c r="H189" s="88">
        <v>0</v>
      </c>
      <c r="I189" s="88">
        <v>9.1</v>
      </c>
      <c r="J189" s="88">
        <v>36</v>
      </c>
      <c r="K189" s="44">
        <v>300</v>
      </c>
      <c r="L189" s="43">
        <v>2.56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40</v>
      </c>
      <c r="G190" s="43">
        <v>2.6</v>
      </c>
      <c r="H190" s="43">
        <v>0.5</v>
      </c>
      <c r="I190" s="43">
        <v>13.2</v>
      </c>
      <c r="J190" s="43">
        <v>77.2</v>
      </c>
      <c r="K190" s="91" t="s">
        <v>46</v>
      </c>
      <c r="L190" s="43">
        <v>2.72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3.2</v>
      </c>
      <c r="H191" s="43">
        <v>0.4</v>
      </c>
      <c r="I191" s="43">
        <v>19.3</v>
      </c>
      <c r="J191" s="43">
        <v>98.4</v>
      </c>
      <c r="K191" s="91" t="s">
        <v>47</v>
      </c>
      <c r="L191" s="43">
        <v>2.72</v>
      </c>
    </row>
    <row r="192" spans="1:12" ht="15" x14ac:dyDescent="0.25">
      <c r="A192" s="23"/>
      <c r="B192" s="15"/>
      <c r="C192" s="11"/>
      <c r="D192" s="6"/>
      <c r="E192" s="42" t="s">
        <v>59</v>
      </c>
      <c r="F192" s="43">
        <v>100</v>
      </c>
      <c r="G192" s="43">
        <v>7.8</v>
      </c>
      <c r="H192" s="43">
        <v>8.5</v>
      </c>
      <c r="I192" s="43">
        <v>52.4</v>
      </c>
      <c r="J192" s="43">
        <v>322</v>
      </c>
      <c r="K192" s="44">
        <v>56</v>
      </c>
      <c r="L192" s="43">
        <v>6.24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7">SUM(G185:G193)</f>
        <v>42</v>
      </c>
      <c r="H194" s="19">
        <f t="shared" si="77"/>
        <v>44.3</v>
      </c>
      <c r="I194" s="19">
        <f t="shared" si="77"/>
        <v>149.1</v>
      </c>
      <c r="J194" s="19">
        <f t="shared" si="77"/>
        <v>1193.5999999999999</v>
      </c>
      <c r="K194" s="25"/>
      <c r="L194" s="19">
        <f t="shared" ref="L194" si="78">SUM(L185:L193)</f>
        <v>39.07</v>
      </c>
    </row>
    <row r="195" spans="1:12" ht="15" x14ac:dyDescent="0.2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1180</v>
      </c>
      <c r="G195" s="32">
        <f t="shared" ref="G195" si="79">G184+G194</f>
        <v>55.9</v>
      </c>
      <c r="H195" s="32">
        <f t="shared" ref="H195" si="80">H184+H194</f>
        <v>54.4</v>
      </c>
      <c r="I195" s="32">
        <f t="shared" ref="I195" si="81">I184+I194</f>
        <v>196.2</v>
      </c>
      <c r="J195" s="32">
        <f t="shared" ref="J195:L195" si="82">J184+J194</f>
        <v>1546.5</v>
      </c>
      <c r="K195" s="32"/>
      <c r="L195" s="32">
        <f t="shared" si="82"/>
        <v>78.150000000000006</v>
      </c>
    </row>
    <row r="196" spans="1:12" x14ac:dyDescent="0.2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1259</v>
      </c>
      <c r="G196" s="34">
        <f t="shared" ref="G196:J196" si="83">(G24+G43+G62+G81+G100+G119+G138+G157+G176+G195)/(IF(G24=0,0,1)+IF(G43=0,0,1)+IF(G62=0,0,1)+IF(G81=0,0,1)+IF(G100=0,0,1)+IF(G119=0,0,1)+IF(G138=0,0,1)+IF(G157=0,0,1)+IF(G176=0,0,1)+IF(G195=0,0,1))</f>
        <v>47.839999999999996</v>
      </c>
      <c r="H196" s="34">
        <f t="shared" si="83"/>
        <v>46.83</v>
      </c>
      <c r="I196" s="34">
        <f t="shared" si="83"/>
        <v>198.98</v>
      </c>
      <c r="J196" s="34">
        <f t="shared" si="83"/>
        <v>1494.33</v>
      </c>
      <c r="K196" s="34"/>
      <c r="L196" s="34">
        <f t="shared" ref="L196" si="84">(L24+L43+L62+L81+L100+L119+L138+L157+L176+L195)/(IF(L24=0,0,1)+IF(L43=0,0,1)+IF(L62=0,0,1)+IF(L81=0,0,1)+IF(L100=0,0,1)+IF(L119=0,0,1)+IF(L138=0,0,1)+IF(L157=0,0,1)+IF(L176=0,0,1)+IF(L195=0,0,1))</f>
        <v>78.149999999999991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2024-08-28T07:52:26Z</cp:lastPrinted>
  <dcterms:created xsi:type="dcterms:W3CDTF">2022-05-16T14:23:56Z</dcterms:created>
  <dcterms:modified xsi:type="dcterms:W3CDTF">2025-02-14T06:11:03Z</dcterms:modified>
</cp:coreProperties>
</file>